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JPMONTESF\OneDrive - Compensar\PUBLICACIONES PAGINA WEB\Administrativa\RFI Renovación Tecnologica De Parqueaderos De Las Sedes Compensar\"/>
    </mc:Choice>
  </mc:AlternateContent>
  <xr:revisionPtr revIDLastSave="0" documentId="8_{7A7CB76B-7AFB-46EE-9BC2-A3486079BA5C}" xr6:coauthVersionLast="47" xr6:coauthVersionMax="47" xr10:uidLastSave="{00000000-0000-0000-0000-000000000000}"/>
  <bookViews>
    <workbookView xWindow="-110" yWindow="-110" windowWidth="19420" windowHeight="10300" firstSheet="1" activeTab="1" xr2:uid="{00000000-000D-0000-FFFF-FFFF00000000}"/>
  </bookViews>
  <sheets>
    <sheet name="Hoja5" sheetId="6" state="hidden" r:id="rId1"/>
    <sheet name="Inventario" sheetId="2" r:id="rId2"/>
    <sheet name="Data operación" sheetId="7" r:id="rId3"/>
    <sheet name="Capacidad" sheetId="8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8" l="1"/>
  <c r="F34" i="8"/>
  <c r="E34" i="8"/>
  <c r="D34" i="8"/>
  <c r="G31" i="8"/>
  <c r="F31" i="8"/>
  <c r="E31" i="8"/>
  <c r="D31" i="8"/>
  <c r="C31" i="8"/>
  <c r="G26" i="8"/>
  <c r="F26" i="8"/>
  <c r="E26" i="8"/>
  <c r="D26" i="8"/>
  <c r="C26" i="8"/>
  <c r="G23" i="8"/>
  <c r="F23" i="8"/>
  <c r="E23" i="8"/>
  <c r="D23" i="8"/>
  <c r="C23" i="8"/>
  <c r="G18" i="8"/>
  <c r="F18" i="8"/>
  <c r="E18" i="8"/>
  <c r="D18" i="8"/>
  <c r="C18" i="8"/>
  <c r="G16" i="8"/>
  <c r="F16" i="8"/>
  <c r="E16" i="8"/>
  <c r="D16" i="8"/>
  <c r="C16" i="8"/>
  <c r="G12" i="8"/>
  <c r="F12" i="8"/>
  <c r="E12" i="8"/>
  <c r="D12" i="8"/>
  <c r="C12" i="8"/>
  <c r="G9" i="8"/>
  <c r="F9" i="8"/>
  <c r="E9" i="8"/>
  <c r="D9" i="8"/>
  <c r="C9" i="8"/>
  <c r="G6" i="8"/>
  <c r="F6" i="8"/>
  <c r="E6" i="8"/>
  <c r="D6" i="8"/>
  <c r="C6" i="8"/>
  <c r="C37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 ORLANDO SACRISTAN MORALES</author>
  </authors>
  <commentList>
    <comment ref="A3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 xml:space="preserve">estos espacios son exclusivos para colaboradores.
</t>
        </r>
      </text>
    </comment>
    <comment ref="A35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estos espacios son exclusivos para colaboradores.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 ORLANDO SACRISTAN MORALES</author>
  </authors>
  <commentList>
    <comment ref="A35" authorId="0" shapeId="0" xr:uid="{A87AD26C-50B2-4E92-80CE-31EB9B04EB42}">
      <text>
        <r>
          <rPr>
            <b/>
            <sz val="9"/>
            <color indexed="81"/>
            <rFont val="Tahoma"/>
            <family val="2"/>
          </rPr>
          <t>estos espacios son exclusivos para colaboradores.</t>
        </r>
      </text>
    </comment>
    <comment ref="B35" authorId="0" shapeId="0" xr:uid="{E2941340-7A6F-4179-97EE-8CDB6846E029}">
      <text>
        <r>
          <rPr>
            <b/>
            <sz val="9"/>
            <color indexed="81"/>
            <rFont val="Tahoma"/>
            <family val="2"/>
          </rPr>
          <t>estos espacios son exclusivos para colaboradores.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tc={C508AB66-F79E-48BC-B522-601364825483}</author>
    <author>tc={72C8067D-1226-4085-85C0-9E06283016D6}</author>
    <author>tc={2849577C-489A-4512-BA08-E66857976207}</author>
    <author>tc={036C40C1-5B9A-4DE7-A86E-3D357633F815}</author>
    <author>tc={FB338B19-1BF4-46F7-B870-10FADAE6DE70}</author>
  </authors>
  <commentList>
    <comment ref="A10" authorId="0" shapeId="0" xr:uid="{C508AB66-F79E-48BC-B522-60136482548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Concesion lavado de vehiculos - Pronto Wash (3 parqueaderos)</t>
      </text>
    </comment>
    <comment ref="C16" authorId="1" shapeId="0" xr:uid="{72C8067D-1226-4085-85C0-9E06283016D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2 PARQUEADEROS PARA CARGA</t>
      </text>
    </comment>
    <comment ref="C17" authorId="2" shapeId="0" xr:uid="{2849577C-489A-4512-BA08-E6685797620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28 SALUD
2 RyD</t>
      </text>
    </comment>
    <comment ref="A24" authorId="3" shapeId="0" xr:uid="{036C40C1-5B9A-4DE7-A86E-3D357633F81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Concesion lavado de vehiculos - Pronto Wash</t>
      </text>
    </comment>
    <comment ref="A27" authorId="4" shapeId="0" xr:uid="{FB338B19-1BF4-46F7-B870-10FADAE6DE7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Concesion lavado de vehiculos - Pronto Wash</t>
      </text>
    </comment>
  </commentList>
</comments>
</file>

<file path=xl/sharedStrings.xml><?xml version="1.0" encoding="utf-8"?>
<sst xmlns="http://schemas.openxmlformats.org/spreadsheetml/2006/main" count="385" uniqueCount="229">
  <si>
    <t>Sede</t>
  </si>
  <si>
    <t>Automoviles</t>
  </si>
  <si>
    <t>CUR</t>
  </si>
  <si>
    <t>1 NIVEL</t>
  </si>
  <si>
    <t>2 NIVEL</t>
  </si>
  <si>
    <t>CEF</t>
  </si>
  <si>
    <t>2 al 3</t>
  </si>
  <si>
    <t>BOLERA 1 NIVEL</t>
  </si>
  <si>
    <t>BOLERA 2 NIVEL</t>
  </si>
  <si>
    <t>1 AL 6</t>
  </si>
  <si>
    <t>CSDE</t>
  </si>
  <si>
    <t>PARQUEADERO 2</t>
  </si>
  <si>
    <t>SOTANO</t>
  </si>
  <si>
    <t>Calle 42</t>
  </si>
  <si>
    <t>3 NIVEL</t>
  </si>
  <si>
    <t>CALLE 145</t>
  </si>
  <si>
    <t>1NIVEL</t>
  </si>
  <si>
    <t>Calle 94</t>
  </si>
  <si>
    <t>2NIVEL</t>
  </si>
  <si>
    <t>CAJICA</t>
  </si>
  <si>
    <t>NIVEL</t>
  </si>
  <si>
    <t>PRIMERA DE MAYO</t>
  </si>
  <si>
    <t>SUBA INTEGRAL</t>
  </si>
  <si>
    <t>NIVEL 1</t>
  </si>
  <si>
    <t>NIVEL 2</t>
  </si>
  <si>
    <t>CALLE 220</t>
  </si>
  <si>
    <t>PRINCIPAL</t>
  </si>
  <si>
    <t>HIPICA</t>
  </si>
  <si>
    <t>HIPICA II</t>
  </si>
  <si>
    <t>EPS</t>
  </si>
  <si>
    <t>PARQUEADERO</t>
  </si>
  <si>
    <t>KENNEDY</t>
  </si>
  <si>
    <t>NIVEL3</t>
  </si>
  <si>
    <t>NIVEL 4</t>
  </si>
  <si>
    <t>COLINA 153</t>
  </si>
  <si>
    <t>PISO 1</t>
  </si>
  <si>
    <t>SOTANO 1</t>
  </si>
  <si>
    <t xml:space="preserve">AUTOPISTA SUR </t>
  </si>
  <si>
    <t>PARQUIADERO 224</t>
  </si>
  <si>
    <t>PARQUEADERO 3</t>
  </si>
  <si>
    <t xml:space="preserve">CARRERRA 69 </t>
  </si>
  <si>
    <t xml:space="preserve">PARQUEADERO </t>
  </si>
  <si>
    <t>CAPACIDAD NORMAL DE ARQUEADEROS  (Enero - Febrero 2020)</t>
  </si>
  <si>
    <t>Colaboradores</t>
  </si>
  <si>
    <t>Av 68N. 49a -47</t>
  </si>
  <si>
    <t>Calle 94 N. 23-43</t>
  </si>
  <si>
    <t>Calle  139  N 94-55</t>
  </si>
  <si>
    <t>Carrera 7 N 220-01</t>
  </si>
  <si>
    <t>Carrera 69 N 49a -63</t>
  </si>
  <si>
    <t>Av. Calle 57 r sur N. 73 i -55</t>
  </si>
  <si>
    <t>Kilómetro 4 Vía, Cajicá - Zipaquirá</t>
  </si>
  <si>
    <t>Tarifa ($ minuto)</t>
  </si>
  <si>
    <t xml:space="preserve">MOTOCICLETAS </t>
  </si>
  <si>
    <t xml:space="preserve">AUTOMOVILES </t>
  </si>
  <si>
    <t xml:space="preserve">Usuarios (publico) </t>
  </si>
  <si>
    <t>Lote de Estacionamientos</t>
  </si>
  <si>
    <t xml:space="preserve">Parqueadero 4 </t>
  </si>
  <si>
    <t>Parqueadero 2-3</t>
  </si>
  <si>
    <t>Niveles</t>
  </si>
  <si>
    <t>Espacios de 1 AL 6</t>
  </si>
  <si>
    <t>Parquedero 5</t>
  </si>
  <si>
    <t>Parqueadero 1-6</t>
  </si>
  <si>
    <t>Parqueadero 2 MOTOS</t>
  </si>
  <si>
    <t>Ingreso</t>
  </si>
  <si>
    <t>Vehicular 4</t>
  </si>
  <si>
    <t>Vehicular 5</t>
  </si>
  <si>
    <t>Vehicular 2</t>
  </si>
  <si>
    <t>Vehicular 3</t>
  </si>
  <si>
    <t>Vehicular 1</t>
  </si>
  <si>
    <t>Vehicular 6</t>
  </si>
  <si>
    <t>Automatico</t>
  </si>
  <si>
    <t>Carriles</t>
  </si>
  <si>
    <t>Entrada  y Salida sin retorno</t>
  </si>
  <si>
    <t>1 Entrada  y 1 Salida con retorno</t>
  </si>
  <si>
    <t>1 Entrada  y 1 Salida, 1 contra flujo, con retorno
Carril de</t>
  </si>
  <si>
    <t>CSDE-CEF</t>
  </si>
  <si>
    <t>SOTANO CSDE</t>
  </si>
  <si>
    <t>Parqueadero 5 MOTOS</t>
  </si>
  <si>
    <t>1 Entrada  y 1 Salida</t>
  </si>
  <si>
    <t>Vehicular</t>
  </si>
  <si>
    <t>Rampa Vehicular</t>
  </si>
  <si>
    <t>Semi Automatico</t>
  </si>
  <si>
    <t>Parqueaderos Calle 94</t>
  </si>
  <si>
    <t>Parqueaderos Cajica</t>
  </si>
  <si>
    <t>Parqueaderos Suba Integral</t>
  </si>
  <si>
    <t>Parqueaderos Calle 220</t>
  </si>
  <si>
    <t>Manual</t>
  </si>
  <si>
    <t>1 Entrada  y 1 Salida sin retorno</t>
  </si>
  <si>
    <t>Parqueadero Autopista Sur</t>
  </si>
  <si>
    <t>Parqueadero MOTOS Calle 94</t>
  </si>
  <si>
    <t>NA</t>
  </si>
  <si>
    <t>N.A</t>
  </si>
  <si>
    <t>Parqueadero MOTOS Suba</t>
  </si>
  <si>
    <t>Parqueadero MOTOS Calle 220</t>
  </si>
  <si>
    <t>Parqueadero MOTOS Cajica</t>
  </si>
  <si>
    <t xml:space="preserve">Cant. </t>
  </si>
  <si>
    <t>Exclusivo Colaboradores</t>
  </si>
  <si>
    <t>Todos los colaboradores de Compensar pueden parquear sin ningun costo con el uso de su tarjeta carnet, de lunes a Viernes en horario laboral.</t>
  </si>
  <si>
    <t>Todos los colaboradores de Compensar, Consorcio (autorizados) y Contratistas pueden parquear sin ningun costo con el uso de su tarjeta carnet, de lunes a Viernes en horario laboral.</t>
  </si>
  <si>
    <t>Todos los colaboradores VIP de Compensar pueden parquear sin ningun costo con el uso de su tarjeta carnet, de lunes a Viernes en horario laboral.</t>
  </si>
  <si>
    <t>Algunos colaboradores autorizados de Compensar pueden parquear sin ningun costo con el uso de su tarjeta carnet</t>
  </si>
  <si>
    <r>
      <rPr>
        <b/>
        <sz val="11"/>
        <color rgb="FF000000"/>
        <rFont val="Arial Narrow"/>
        <family val="2"/>
      </rPr>
      <t>Automatico:</t>
    </r>
    <r>
      <rPr>
        <sz val="11"/>
        <color rgb="FF000000"/>
        <rFont val="Arial Narrow"/>
        <family val="2"/>
      </rPr>
      <t xml:space="preserve"> Expedidor automatico de tiquetes Ref: ADI-03C, marca Autopark. Validador automatico de tiquetes Ref: ADO-03C marca Autopark. 2 Talanquera Ditec Qik7Eh 220VAC, 2 camaras IP con LPR realizado con licenciamiento VparkServer de Neural Labs. 8 Camaras IP para inventario vehicular de entrada y salida.</t>
    </r>
  </si>
  <si>
    <t>Tipo de Control*</t>
  </si>
  <si>
    <t>Tipo Control*</t>
  </si>
  <si>
    <r>
      <rPr>
        <b/>
        <sz val="11"/>
        <rFont val="Arial Narrow"/>
        <family val="2"/>
      </rPr>
      <t xml:space="preserve">SemiAutomatico: </t>
    </r>
    <r>
      <rPr>
        <sz val="11"/>
        <rFont val="Arial Narrow"/>
        <family val="2"/>
      </rPr>
      <t>Contolador de carril. 2 Talanquera Ditec Qik7Eh 220VAC.Computador de escritorio SFF, con pantalla, teclado y mouse e impresora termica de tiquetes. 2 Camaras IP para inventario vehicular de entrada y salida.</t>
    </r>
  </si>
  <si>
    <r>
      <rPr>
        <b/>
        <sz val="11"/>
        <rFont val="Arial Narrow"/>
        <family val="2"/>
      </rPr>
      <t>Manual:</t>
    </r>
    <r>
      <rPr>
        <sz val="11"/>
        <rFont val="Arial Narrow"/>
        <family val="2"/>
      </rPr>
      <t xml:space="preserve"> Controlador de carril Ref:ADU. Marca Autopark:1 Talanquera Ditec Qik7Eh 220VAC.Computador de escritorio SFF, con pantalla, teclado y mouse e impresora termica de tiquetes. 2 Camaras para inventario vehicular de entrada y salida.</t>
    </r>
  </si>
  <si>
    <t>Horario Servicio</t>
  </si>
  <si>
    <t xml:space="preserve"> Espacios del 2 al 3, </t>
  </si>
  <si>
    <t>Ubicación</t>
  </si>
  <si>
    <t>Interior</t>
  </si>
  <si>
    <t>Exterior</t>
  </si>
  <si>
    <t>a NIVEL</t>
  </si>
  <si>
    <t>Punto de Pago y Ubicación</t>
  </si>
  <si>
    <t>TALANQUERA</t>
  </si>
  <si>
    <t>CPU</t>
  </si>
  <si>
    <t>IMPRESORA</t>
  </si>
  <si>
    <t>PANTALLA</t>
  </si>
  <si>
    <t>2 modulos - parqueadero</t>
  </si>
  <si>
    <t>3 modulos - sala ppal</t>
  </si>
  <si>
    <t>1 modulo - purta estadio</t>
  </si>
  <si>
    <t>1 modulo - mofli</t>
  </si>
  <si>
    <t>2 modulo sotano 1</t>
  </si>
  <si>
    <t>1 modulo - tercer piso</t>
  </si>
  <si>
    <t>1 modulo - Quinto piso</t>
  </si>
  <si>
    <t>1 modulo -  recepcion</t>
  </si>
  <si>
    <t>2 modulo - Sotano 1</t>
  </si>
  <si>
    <t>1 modulo - primer piso piscina</t>
  </si>
  <si>
    <t>2 modulo - recepcion</t>
  </si>
  <si>
    <t>1 modulo - bolera</t>
  </si>
  <si>
    <r>
      <rPr>
        <b/>
        <sz val="11"/>
        <color rgb="FF000000"/>
        <rFont val="Arial Narrow"/>
        <family val="2"/>
      </rPr>
      <t>GLOBAL CONTROL</t>
    </r>
    <r>
      <rPr>
        <sz val="11"/>
        <color rgb="FF000000"/>
        <rFont val="Arial Narrow"/>
        <family val="2"/>
      </rPr>
      <t xml:space="preserve"> Proveedor especializado en parqueaderos el cual da soporte al mantenimiento (Correctivo y Preventivo) a nivel del sistema tanto en software y hardware
CONTRATO HASTA 30/08/2024</t>
    </r>
  </si>
  <si>
    <r>
      <rPr>
        <b/>
        <sz val="11"/>
        <color rgb="FF000000"/>
        <rFont val="Arial Narrow"/>
        <family val="2"/>
      </rPr>
      <t>TI COMPENSAR:</t>
    </r>
    <r>
      <rPr>
        <sz val="11"/>
        <color rgb="FF000000"/>
        <rFont val="Arial Narrow"/>
        <family val="2"/>
      </rPr>
      <t xml:space="preserve"> Soporte en PC con perifericos como teclado impresora mouse. A nivel Hardware y software (procesador windows)</t>
    </r>
  </si>
  <si>
    <r>
      <t xml:space="preserve">Por recomentacion de fabricante se tomaron los siguiente rangos 
</t>
    </r>
    <r>
      <rPr>
        <b/>
        <sz val="11"/>
        <color rgb="FF000000"/>
        <rFont val="Arial Narrow"/>
        <family val="2"/>
      </rPr>
      <t>ALTA</t>
    </r>
    <r>
      <rPr>
        <sz val="11"/>
        <color rgb="FF000000"/>
        <rFont val="Arial Narrow"/>
        <family val="2"/>
      </rPr>
      <t xml:space="preserve"> Cliclo mayores a 1,400,000
</t>
    </r>
    <r>
      <rPr>
        <b/>
        <sz val="11"/>
        <color rgb="FF000000"/>
        <rFont val="Arial Narrow"/>
        <family val="2"/>
      </rPr>
      <t>MEDIO</t>
    </r>
    <r>
      <rPr>
        <sz val="11"/>
        <color rgb="FF000000"/>
        <rFont val="Arial Narrow"/>
        <family val="2"/>
      </rPr>
      <t xml:space="preserve"> Cliclos entre 1,000,000 a 1,400,000
</t>
    </r>
    <r>
      <rPr>
        <b/>
        <sz val="11"/>
        <color rgb="FF000000"/>
        <rFont val="Arial Narrow"/>
        <family val="2"/>
      </rPr>
      <t xml:space="preserve">BAJA </t>
    </r>
    <r>
      <rPr>
        <sz val="11"/>
        <color rgb="FF000000"/>
        <rFont val="Arial Narrow"/>
        <family val="2"/>
      </rPr>
      <t>Cliclos menores a 1,000,000</t>
    </r>
  </si>
  <si>
    <t>Tiempo en la operación VS el consumo de planta
BAJA Equipo cambiado en los ultimos 3 años
MEDIA Equipo cambiado en los ultimos 6 años
ALTA El equipo no se ha cambiado desde su adquisicion</t>
  </si>
  <si>
    <t>Tiempo en la operación VS el consumo de planta
BAJA Equipo cambiado en los ultimos 3 años
MEDIO Cortes (ciclos) entre 1,000,000 a 1,400,000
ALTA Cortes (ciclos) mayores a 1,400,000</t>
  </si>
  <si>
    <t>Tiempo en la operación VS el consumo de planta
BAJA Equipo cambiado en los ultimos 3 años
MEDIO Equipo funcional con visual optima pero desde su adquisicion no se ha cambiado
ALTA Con daños en pantalla</t>
  </si>
  <si>
    <t>1 modulo - primer piso</t>
  </si>
  <si>
    <t>LOTE</t>
  </si>
  <si>
    <t>Cajica</t>
  </si>
  <si>
    <t>Calle 220</t>
  </si>
  <si>
    <t>Parqueadero 4</t>
  </si>
  <si>
    <t>Parqueadero 5</t>
  </si>
  <si>
    <t>Suba</t>
  </si>
  <si>
    <t>N/A</t>
  </si>
  <si>
    <t>Cant.</t>
  </si>
  <si>
    <t>Observaciones</t>
  </si>
  <si>
    <t>1 hora sin pago para todos los usuarios. 2 horas sin pago para usuarios con visado de 1 Curso, practica libre o $25.000  en alimentos. 4 horas sin in pago para usuarios con visado de mas de 2 Cursos o practicas libre o $25.000 en alimentos. $116 min a partir de los limites de no pago. Pago maximo $12,600 para usuarios visados por eventos</t>
  </si>
  <si>
    <t>1 modulo - puerta estadio</t>
  </si>
  <si>
    <t>2 modulos - Scde Empresarial</t>
  </si>
  <si>
    <t>2 modulos en bolera</t>
  </si>
  <si>
    <t>CRA 60</t>
  </si>
  <si>
    <t>Cra 60 # 66 B 05</t>
  </si>
  <si>
    <t>Parqueadero Cra 60</t>
  </si>
  <si>
    <t>Parqueadero moto cra 60</t>
  </si>
  <si>
    <t>INTERIOR</t>
  </si>
  <si>
    <t>Inventario, Tipo de Control, Tarifas y condiciones de beneficio parqueaderos Compensar</t>
  </si>
  <si>
    <r>
      <rPr>
        <b/>
        <sz val="11"/>
        <color rgb="FF000000"/>
        <rFont val="Arial Narrow"/>
        <family val="2"/>
      </rPr>
      <t xml:space="preserve">Lunes a viernes </t>
    </r>
    <r>
      <rPr>
        <sz val="11"/>
        <color rgb="FF000000"/>
        <rFont val="Arial Narrow"/>
        <family val="2"/>
      </rPr>
      <t xml:space="preserve">5 a.m. a 10 pm, </t>
    </r>
    <r>
      <rPr>
        <b/>
        <sz val="11"/>
        <color rgb="FF000000"/>
        <rFont val="Arial Narrow"/>
        <family val="2"/>
      </rPr>
      <t>sabados y domingo</t>
    </r>
    <r>
      <rPr>
        <sz val="11"/>
        <color rgb="FF000000"/>
        <rFont val="Arial Narrow"/>
        <family val="2"/>
      </rPr>
      <t xml:space="preserve"> 5 am a 8:00  pm, </t>
    </r>
    <r>
      <rPr>
        <b/>
        <sz val="11"/>
        <color rgb="FF000000"/>
        <rFont val="Arial Narrow"/>
        <family val="2"/>
      </rPr>
      <t xml:space="preserve"> festivos </t>
    </r>
    <r>
      <rPr>
        <sz val="11"/>
        <color rgb="FF000000"/>
        <rFont val="Arial Narrow"/>
        <family val="2"/>
      </rPr>
      <t>7 a.m. a 6:00 pm</t>
    </r>
  </si>
  <si>
    <r>
      <rPr>
        <b/>
        <sz val="11"/>
        <color rgb="FF000000"/>
        <rFont val="Arial Narrow"/>
        <family val="2"/>
      </rPr>
      <t xml:space="preserve">Lunes a jueves </t>
    </r>
    <r>
      <rPr>
        <sz val="11"/>
        <color rgb="FF000000"/>
        <rFont val="Arial Narrow"/>
        <family val="2"/>
      </rPr>
      <t xml:space="preserve">4:30 am a 9:15 pm, </t>
    </r>
    <r>
      <rPr>
        <b/>
        <sz val="11"/>
        <color rgb="FF000000"/>
        <rFont val="Arial Narrow"/>
        <family val="2"/>
      </rPr>
      <t xml:space="preserve">viernes y sabados y domingo previo al festivo </t>
    </r>
    <r>
      <rPr>
        <sz val="11"/>
        <color rgb="FF000000"/>
        <rFont val="Arial Narrow"/>
        <family val="2"/>
      </rPr>
      <t xml:space="preserve"> 4:30 am a 11:15 pm, </t>
    </r>
    <r>
      <rPr>
        <b/>
        <sz val="11"/>
        <color rgb="FF000000"/>
        <rFont val="Arial Narrow"/>
        <family val="2"/>
      </rPr>
      <t>domingos</t>
    </r>
    <r>
      <rPr>
        <sz val="11"/>
        <color rgb="FF000000"/>
        <rFont val="Arial Narrow"/>
        <family val="2"/>
      </rPr>
      <t xml:space="preserve"> 4:30 a.m. a 7:15 p.m.  </t>
    </r>
    <r>
      <rPr>
        <b/>
        <sz val="11"/>
        <color rgb="FF000000"/>
        <rFont val="Arial Narrow"/>
        <family val="2"/>
      </rPr>
      <t>festivos</t>
    </r>
    <r>
      <rPr>
        <sz val="11"/>
        <color rgb="FF000000"/>
        <rFont val="Arial Narrow"/>
        <family val="2"/>
      </rPr>
      <t xml:space="preserve"> 7:45 a.m. a 7:15 pm</t>
    </r>
  </si>
  <si>
    <r>
      <rPr>
        <b/>
        <sz val="11"/>
        <color rgb="FF000000"/>
        <rFont val="Arial Narrow"/>
        <family val="2"/>
      </rPr>
      <t xml:space="preserve">Lunes a jueves </t>
    </r>
    <r>
      <rPr>
        <sz val="11"/>
        <color rgb="FF000000"/>
        <rFont val="Arial Narrow"/>
        <family val="2"/>
      </rPr>
      <t xml:space="preserve">4:30 am 9:15 pm </t>
    </r>
    <r>
      <rPr>
        <b/>
        <sz val="11"/>
        <color rgb="FF000000"/>
        <rFont val="Arial Narrow"/>
        <family val="2"/>
      </rPr>
      <t>viernes y sabados y domingo previo al festiv</t>
    </r>
    <r>
      <rPr>
        <sz val="11"/>
        <color rgb="FF000000"/>
        <rFont val="Arial Narrow"/>
        <family val="2"/>
      </rPr>
      <t xml:space="preserve">o  4:30 am a 11:15 pm, </t>
    </r>
    <r>
      <rPr>
        <b/>
        <sz val="11"/>
        <color rgb="FF000000"/>
        <rFont val="Arial Narrow"/>
        <family val="2"/>
      </rPr>
      <t>domingos</t>
    </r>
    <r>
      <rPr>
        <sz val="11"/>
        <color rgb="FF000000"/>
        <rFont val="Arial Narrow"/>
        <family val="2"/>
      </rPr>
      <t xml:space="preserve"> 4:30 a.m. a 7:15 p.m.  </t>
    </r>
    <r>
      <rPr>
        <b/>
        <sz val="11"/>
        <color rgb="FF000000"/>
        <rFont val="Arial Narrow"/>
        <family val="2"/>
      </rPr>
      <t>festivos</t>
    </r>
    <r>
      <rPr>
        <sz val="11"/>
        <color rgb="FF000000"/>
        <rFont val="Arial Narrow"/>
        <family val="2"/>
      </rPr>
      <t xml:space="preserve"> 7:45 a.m. a 7:15 pm</t>
    </r>
  </si>
  <si>
    <r>
      <rPr>
        <b/>
        <sz val="11"/>
        <color rgb="FF000000"/>
        <rFont val="Arial Narrow"/>
        <family val="2"/>
      </rPr>
      <t xml:space="preserve">Lunes a viernes </t>
    </r>
    <r>
      <rPr>
        <sz val="11"/>
        <color rgb="FF000000"/>
        <rFont val="Arial Narrow"/>
        <family val="2"/>
      </rPr>
      <t>5:30 am 8:15 pm</t>
    </r>
    <r>
      <rPr>
        <b/>
        <sz val="11"/>
        <color rgb="FF000000"/>
        <rFont val="Arial Narrow"/>
        <family val="2"/>
      </rPr>
      <t xml:space="preserve"> sabado </t>
    </r>
    <r>
      <rPr>
        <sz val="11"/>
        <color rgb="FF000000"/>
        <rFont val="Arial Narrow"/>
        <family val="2"/>
      </rPr>
      <t xml:space="preserve">5:45 am a 8:15 pm, 
</t>
    </r>
    <r>
      <rPr>
        <b/>
        <sz val="11"/>
        <color rgb="FF000000"/>
        <rFont val="Arial Narrow"/>
        <family val="2"/>
      </rPr>
      <t>domingos</t>
    </r>
    <r>
      <rPr>
        <sz val="11"/>
        <color rgb="FF000000"/>
        <rFont val="Arial Narrow"/>
        <family val="2"/>
      </rPr>
      <t xml:space="preserve"> y  </t>
    </r>
    <r>
      <rPr>
        <b/>
        <sz val="11"/>
        <color rgb="FF000000"/>
        <rFont val="Arial Narrow"/>
        <family val="2"/>
      </rPr>
      <t>festivos</t>
    </r>
    <r>
      <rPr>
        <sz val="11"/>
        <color rgb="FF000000"/>
        <rFont val="Arial Narrow"/>
        <family val="2"/>
      </rPr>
      <t xml:space="preserve"> 6 a.m. a 7:15 pm</t>
    </r>
  </si>
  <si>
    <r>
      <rPr>
        <b/>
        <sz val="11"/>
        <color rgb="FF000000"/>
        <rFont val="Arial Narrow"/>
        <family val="2"/>
      </rPr>
      <t>Lunes a sabado 5:30</t>
    </r>
    <r>
      <rPr>
        <sz val="11"/>
        <color rgb="FF000000"/>
        <rFont val="Arial Narrow"/>
        <family val="2"/>
      </rPr>
      <t xml:space="preserve"> am a 10 pm, 
</t>
    </r>
    <r>
      <rPr>
        <b/>
        <sz val="11"/>
        <color rgb="FF000000"/>
        <rFont val="Arial Narrow"/>
        <family val="2"/>
      </rPr>
      <t>domingos</t>
    </r>
    <r>
      <rPr>
        <sz val="11"/>
        <color rgb="FF000000"/>
        <rFont val="Arial Narrow"/>
        <family val="2"/>
      </rPr>
      <t xml:space="preserve">  5:30 am A 7:15 pm y  </t>
    </r>
    <r>
      <rPr>
        <b/>
        <sz val="11"/>
        <color rgb="FF000000"/>
        <rFont val="Arial Narrow"/>
        <family val="2"/>
      </rPr>
      <t>festivos</t>
    </r>
    <r>
      <rPr>
        <sz val="11"/>
        <color rgb="FF000000"/>
        <rFont val="Arial Narrow"/>
        <family val="2"/>
      </rPr>
      <t xml:space="preserve"> 7:45 a.m. a 7:15 pm</t>
    </r>
  </si>
  <si>
    <r>
      <rPr>
        <b/>
        <sz val="11"/>
        <color rgb="FF000000"/>
        <rFont val="Arial Narrow"/>
        <family val="2"/>
      </rPr>
      <t>Lunes a viernes</t>
    </r>
    <r>
      <rPr>
        <sz val="11"/>
        <color rgb="FF000000"/>
        <rFont val="Arial Narrow"/>
        <family val="2"/>
      </rPr>
      <t xml:space="preserve"> 4:50 a.m. a 8:30 pm </t>
    </r>
    <r>
      <rPr>
        <b/>
        <sz val="11"/>
        <color rgb="FF000000"/>
        <rFont val="Arial Narrow"/>
        <family val="2"/>
      </rPr>
      <t xml:space="preserve">sabados </t>
    </r>
    <r>
      <rPr>
        <sz val="11"/>
        <color rgb="FF000000"/>
        <rFont val="Arial Narrow"/>
        <family val="2"/>
      </rPr>
      <t xml:space="preserve">y </t>
    </r>
    <r>
      <rPr>
        <b/>
        <sz val="11"/>
        <color rgb="FF000000"/>
        <rFont val="Arial Narrow"/>
        <family val="2"/>
      </rPr>
      <t>domingos</t>
    </r>
    <r>
      <rPr>
        <sz val="11"/>
        <color rgb="FF000000"/>
        <rFont val="Arial Narrow"/>
        <family val="2"/>
      </rPr>
      <t xml:space="preserve"> 6 am a 5 pm, </t>
    </r>
    <r>
      <rPr>
        <b/>
        <sz val="11"/>
        <color rgb="FF000000"/>
        <rFont val="Arial Narrow"/>
        <family val="2"/>
      </rPr>
      <t>festivos</t>
    </r>
    <r>
      <rPr>
        <sz val="11"/>
        <color rgb="FF000000"/>
        <rFont val="Arial Narrow"/>
        <family val="2"/>
      </rPr>
      <t xml:space="preserve"> 6:50 am a 4 p.m</t>
    </r>
  </si>
  <si>
    <r>
      <rPr>
        <b/>
        <sz val="11"/>
        <color rgb="FF202124"/>
        <rFont val="Arial Narrow"/>
        <family val="2"/>
      </rPr>
      <t xml:space="preserve">martes a domingo </t>
    </r>
    <r>
      <rPr>
        <sz val="11"/>
        <color rgb="FF202124"/>
        <rFont val="Arial Narrow"/>
        <family val="2"/>
      </rPr>
      <t xml:space="preserve">6 am a 6 pm </t>
    </r>
    <r>
      <rPr>
        <b/>
        <sz val="11"/>
        <color rgb="FF202124"/>
        <rFont val="Arial Narrow"/>
        <family val="2"/>
      </rPr>
      <t>festivos</t>
    </r>
    <r>
      <rPr>
        <sz val="11"/>
        <color rgb="FF202124"/>
        <rFont val="Arial Narrow"/>
        <family val="2"/>
      </rPr>
      <t xml:space="preserve"> 8 am a 5 pm. Martes despues de festivo si hay servicio. Lunes que no sean festivos no hay servicio</t>
    </r>
  </si>
  <si>
    <r>
      <rPr>
        <b/>
        <sz val="11"/>
        <color rgb="FF000000"/>
        <rFont val="Arial Narrow"/>
        <family val="2"/>
      </rPr>
      <t>Lunes a viernes</t>
    </r>
    <r>
      <rPr>
        <sz val="11"/>
        <color rgb="FF000000"/>
        <rFont val="Arial Narrow"/>
        <family val="2"/>
      </rPr>
      <t xml:space="preserve"> 5 a.m. a 10 pm </t>
    </r>
    <r>
      <rPr>
        <b/>
        <sz val="11"/>
        <color rgb="FF000000"/>
        <rFont val="Arial Narrow"/>
        <family val="2"/>
      </rPr>
      <t>sabados</t>
    </r>
    <r>
      <rPr>
        <sz val="11"/>
        <color rgb="FF000000"/>
        <rFont val="Arial Narrow"/>
        <family val="2"/>
      </rPr>
      <t xml:space="preserve"> 6 am a 10 p.m. </t>
    </r>
    <r>
      <rPr>
        <b/>
        <sz val="11"/>
        <color rgb="FF000000"/>
        <rFont val="Arial Narrow"/>
        <family val="2"/>
      </rPr>
      <t>domingos</t>
    </r>
    <r>
      <rPr>
        <sz val="11"/>
        <color rgb="FF000000"/>
        <rFont val="Arial Narrow"/>
        <family val="2"/>
      </rPr>
      <t xml:space="preserve"> 6 am a 7 pm (si el lunes no es festivo) </t>
    </r>
    <r>
      <rPr>
        <b/>
        <sz val="11"/>
        <color rgb="FF000000"/>
        <rFont val="Arial Narrow"/>
        <family val="2"/>
      </rPr>
      <t>festivos</t>
    </r>
    <r>
      <rPr>
        <sz val="11"/>
        <color rgb="FF000000"/>
        <rFont val="Arial Narrow"/>
        <family val="2"/>
      </rPr>
      <t xml:space="preserve"> 6 am a 8 pm</t>
    </r>
  </si>
  <si>
    <r>
      <rPr>
        <b/>
        <sz val="11"/>
        <color rgb="FF000000"/>
        <rFont val="Arial Narrow"/>
        <family val="2"/>
      </rPr>
      <t xml:space="preserve">Lunes no festivo </t>
    </r>
    <r>
      <rPr>
        <sz val="11"/>
        <color rgb="FF000000"/>
        <rFont val="Arial Narrow"/>
        <family val="2"/>
      </rPr>
      <t xml:space="preserve">6 am a 5 p.m. </t>
    </r>
    <r>
      <rPr>
        <b/>
        <sz val="11"/>
        <color rgb="FF000000"/>
        <rFont val="Arial Narrow"/>
        <family val="2"/>
      </rPr>
      <t xml:space="preserve">martes a viernes </t>
    </r>
    <r>
      <rPr>
        <sz val="11"/>
        <color rgb="FF000000"/>
        <rFont val="Arial Narrow"/>
        <family val="2"/>
      </rPr>
      <t xml:space="preserve">6 am a 7 p.m </t>
    </r>
    <r>
      <rPr>
        <b/>
        <sz val="11"/>
        <color rgb="FF000000"/>
        <rFont val="Arial Narrow"/>
        <family val="2"/>
      </rPr>
      <t xml:space="preserve">sabados, domingos y festivo </t>
    </r>
    <r>
      <rPr>
        <sz val="11"/>
        <color rgb="FF000000"/>
        <rFont val="Arial Narrow"/>
        <family val="2"/>
      </rPr>
      <t>6 am a 6 p.m</t>
    </r>
  </si>
  <si>
    <r>
      <t xml:space="preserve">Parqueadero solo para colaboradores: </t>
    </r>
    <r>
      <rPr>
        <b/>
        <sz val="11"/>
        <color rgb="FF000000"/>
        <rFont val="Arial Narrow"/>
        <family val="2"/>
      </rPr>
      <t>Lunes a viernes</t>
    </r>
    <r>
      <rPr>
        <sz val="11"/>
        <color rgb="FF000000"/>
        <rFont val="Arial Narrow"/>
        <family val="2"/>
      </rPr>
      <t xml:space="preserve"> 5 am a 10 pm, </t>
    </r>
    <r>
      <rPr>
        <b/>
        <sz val="11"/>
        <color rgb="FF000000"/>
        <rFont val="Arial Narrow"/>
        <family val="2"/>
      </rPr>
      <t>sabado</t>
    </r>
    <r>
      <rPr>
        <sz val="11"/>
        <color rgb="FF000000"/>
        <rFont val="Arial Narrow"/>
        <family val="2"/>
      </rPr>
      <t xml:space="preserve"> 5 am a 8 pm, </t>
    </r>
    <r>
      <rPr>
        <b/>
        <sz val="11"/>
        <color rgb="FF000000"/>
        <rFont val="Arial Narrow"/>
        <family val="2"/>
      </rPr>
      <t>domingos y festivos</t>
    </r>
    <r>
      <rPr>
        <sz val="11"/>
        <color rgb="FF000000"/>
        <rFont val="Arial Narrow"/>
        <family val="2"/>
      </rPr>
      <t xml:space="preserve"> 6 am a 6 pm</t>
    </r>
  </si>
  <si>
    <r>
      <rPr>
        <b/>
        <sz val="11"/>
        <color rgb="FF000000"/>
        <rFont val="Arial Narrow"/>
        <family val="2"/>
      </rPr>
      <t>Lunes a viernes:</t>
    </r>
    <r>
      <rPr>
        <sz val="11"/>
        <color rgb="FF000000"/>
        <rFont val="Arial Narrow"/>
        <family val="2"/>
      </rPr>
      <t xml:space="preserve"> 6:00 a. m. a 9:00 p. m.; </t>
    </r>
    <r>
      <rPr>
        <b/>
        <sz val="11"/>
        <color rgb="FF000000"/>
        <rFont val="Arial Narrow"/>
        <family val="2"/>
      </rPr>
      <t>Sábado</t>
    </r>
    <r>
      <rPr>
        <sz val="11"/>
        <color rgb="FF000000"/>
        <rFont val="Arial Narrow"/>
        <family val="2"/>
      </rPr>
      <t xml:space="preserve">: 6:00 a. m. a 8:00 p. m.; </t>
    </r>
    <r>
      <rPr>
        <b/>
        <sz val="11"/>
        <color rgb="FF000000"/>
        <rFont val="Arial Narrow"/>
        <family val="2"/>
      </rPr>
      <t>Domingos</t>
    </r>
    <r>
      <rPr>
        <sz val="11"/>
        <color rgb="FF000000"/>
        <rFont val="Arial Narrow"/>
        <family val="2"/>
      </rPr>
      <t>: 6:00 a. m. a 6:00 p. m</t>
    </r>
  </si>
  <si>
    <t>Promedio Ingresos</t>
  </si>
  <si>
    <t>Abonados</t>
  </si>
  <si>
    <t>Visitantes</t>
  </si>
  <si>
    <t>Promedio Permanencia</t>
  </si>
  <si>
    <t>(Minutos)</t>
  </si>
  <si>
    <t xml:space="preserve">CAPACIDAD DE PARQUEADEROS  </t>
  </si>
  <si>
    <t xml:space="preserve">Nivel </t>
  </si>
  <si>
    <t>Discapacitados</t>
  </si>
  <si>
    <t>Motos electricas</t>
  </si>
  <si>
    <t xml:space="preserve">Motocicletas </t>
  </si>
  <si>
    <t xml:space="preserve">Bicicletas </t>
  </si>
  <si>
    <t>TOTAL SUBA</t>
  </si>
  <si>
    <t xml:space="preserve">ZONA 1 </t>
  </si>
  <si>
    <t>ZONA 2</t>
  </si>
  <si>
    <t>TOTAL CAJICA</t>
  </si>
  <si>
    <t>CALLE 94</t>
  </si>
  <si>
    <t>TOTAL CALLE 94</t>
  </si>
  <si>
    <t xml:space="preserve">CARRERA 60 </t>
  </si>
  <si>
    <t>SOTANO 2</t>
  </si>
  <si>
    <t>SOTANO 3</t>
  </si>
  <si>
    <t>TOTAL CRA 60</t>
  </si>
  <si>
    <t xml:space="preserve">AUTO SUR </t>
  </si>
  <si>
    <t>TOTAL AUTOSUR</t>
  </si>
  <si>
    <t>PARQUEADERO 224</t>
  </si>
  <si>
    <t>TOTAL CALLE 220</t>
  </si>
  <si>
    <t>TOTAL CUR</t>
  </si>
  <si>
    <t>TOTAL CEF</t>
  </si>
  <si>
    <t>EMPRESARIAL</t>
  </si>
  <si>
    <t>NIVEL SOTANO</t>
  </si>
  <si>
    <t>TOTAL EMPRESARIAL</t>
  </si>
  <si>
    <t xml:space="preserve"> </t>
  </si>
  <si>
    <t>1ro de Mayo</t>
  </si>
  <si>
    <t>Calle 26</t>
  </si>
  <si>
    <t>Kennedy</t>
  </si>
  <si>
    <t>Calle 42 N. 13-19</t>
  </si>
  <si>
    <t>1 Entrada-Salida</t>
  </si>
  <si>
    <t>Parqueaderos Calle 42</t>
  </si>
  <si>
    <r>
      <rPr>
        <b/>
        <sz val="11"/>
        <color rgb="FF000000"/>
        <rFont val="Century Gothic"/>
        <family val="2"/>
      </rPr>
      <t>Lunes a viernes</t>
    </r>
    <r>
      <rPr>
        <sz val="11"/>
        <color rgb="FF000000"/>
        <rFont val="Century Gothic"/>
        <family val="2"/>
      </rPr>
      <t xml:space="preserve"> 6 a.m. a 8 pm , </t>
    </r>
    <r>
      <rPr>
        <b/>
        <sz val="11"/>
        <color rgb="FF000000"/>
        <rFont val="Century Gothic"/>
        <family val="2"/>
      </rPr>
      <t>sabados</t>
    </r>
    <r>
      <rPr>
        <sz val="11"/>
        <color rgb="FF000000"/>
        <rFont val="Century Gothic"/>
        <family val="2"/>
      </rPr>
      <t xml:space="preserve">  6 am a 6 pm, </t>
    </r>
    <r>
      <rPr>
        <b/>
        <sz val="11"/>
        <color rgb="FF000000"/>
        <rFont val="Century Gothic"/>
        <family val="2"/>
      </rPr>
      <t>domingo y festivos no hay servicio</t>
    </r>
  </si>
  <si>
    <t>1 modulo - Sotano 1</t>
  </si>
  <si>
    <t>1 modulo - 1 piso</t>
  </si>
  <si>
    <t>1 modulo - 2 piso</t>
  </si>
  <si>
    <t>Av 1 de mayo 10 bis-22 sur</t>
  </si>
  <si>
    <t>Parqueaderos Primero de Mayo</t>
  </si>
  <si>
    <r>
      <rPr>
        <b/>
        <sz val="11"/>
        <color rgb="FF000000"/>
        <rFont val="Century Gothic"/>
        <family val="2"/>
      </rPr>
      <t xml:space="preserve">Lunes a viernes </t>
    </r>
    <r>
      <rPr>
        <sz val="11"/>
        <color rgb="FF000000"/>
        <rFont val="Century Gothic"/>
        <family val="2"/>
      </rPr>
      <t xml:space="preserve">6 a.m. a 8:30 pm,  </t>
    </r>
    <r>
      <rPr>
        <b/>
        <sz val="11"/>
        <color rgb="FF000000"/>
        <rFont val="Century Gothic"/>
        <family val="2"/>
      </rPr>
      <t xml:space="preserve">sabados </t>
    </r>
    <r>
      <rPr>
        <sz val="11"/>
        <color rgb="FF000000"/>
        <rFont val="Century Gothic"/>
        <family val="2"/>
      </rPr>
      <t xml:space="preserve"> 6 am a 6 pm, domingo y festivos no hay servicio</t>
    </r>
  </si>
  <si>
    <t>1 modulo - sexto piso</t>
  </si>
  <si>
    <t>1 modulo - segundo piso</t>
  </si>
  <si>
    <t>Calle 26N 66a- 48</t>
  </si>
  <si>
    <t>Parqueadero Calle 26</t>
  </si>
  <si>
    <r>
      <rPr>
        <b/>
        <sz val="11"/>
        <color theme="1"/>
        <rFont val="Century Gothic"/>
        <family val="2"/>
      </rPr>
      <t>Lunes a sabados</t>
    </r>
    <r>
      <rPr>
        <sz val="11"/>
        <color theme="1"/>
        <rFont val="Century Gothic"/>
        <family val="2"/>
      </rPr>
      <t xml:space="preserve"> 5;45 am a 8:30 p.m. </t>
    </r>
    <r>
      <rPr>
        <b/>
        <sz val="11"/>
        <color theme="1"/>
        <rFont val="Century Gothic"/>
        <family val="2"/>
      </rPr>
      <t>domingos y</t>
    </r>
    <r>
      <rPr>
        <sz val="11"/>
        <color theme="1"/>
        <rFont val="Century Gothic"/>
        <family val="2"/>
      </rPr>
      <t xml:space="preserve"> </t>
    </r>
    <r>
      <rPr>
        <b/>
        <sz val="11"/>
        <color theme="1"/>
        <rFont val="Century Gothic"/>
        <family val="2"/>
      </rPr>
      <t xml:space="preserve">festivos </t>
    </r>
    <r>
      <rPr>
        <sz val="11"/>
        <color theme="1"/>
        <rFont val="Century Gothic"/>
        <family val="2"/>
      </rPr>
      <t xml:space="preserve">7 am a 1 p.m. </t>
    </r>
  </si>
  <si>
    <t>Exterior/Interior</t>
  </si>
  <si>
    <t>1 modulo - primer piso entrada ppal</t>
  </si>
  <si>
    <t>57. Algunos colaboradores autorizados de Compensar pueden parquear sin ningun costo con el uso de su tarjeta carnet</t>
  </si>
  <si>
    <t>Acceso Automático</t>
  </si>
  <si>
    <t>1 modulo - primer piso torre b</t>
  </si>
  <si>
    <t>Trans 78H bis N- 41c48</t>
  </si>
  <si>
    <t>Parqueadero kennedy</t>
  </si>
  <si>
    <r>
      <rPr>
        <b/>
        <sz val="11"/>
        <color rgb="FF000000"/>
        <rFont val="Century Gothic"/>
        <family val="2"/>
      </rPr>
      <t>Lunes a sabados</t>
    </r>
    <r>
      <rPr>
        <sz val="11"/>
        <color rgb="FF000000"/>
        <rFont val="Century Gothic"/>
        <family val="2"/>
      </rPr>
      <t xml:space="preserve"> 5;45 am a 8 p.m. domingos y festivos no hay servicio </t>
    </r>
  </si>
  <si>
    <t>4 modulos - primer piso</t>
  </si>
  <si>
    <t>1modulo - sotano 1</t>
  </si>
  <si>
    <t>Sede Caja</t>
  </si>
  <si>
    <t>Sede Salud</t>
  </si>
  <si>
    <t>CALLE 42</t>
  </si>
  <si>
    <t>Dirección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</si>
</sst>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&quot;$&quot;#,##0;[Red]\-&quot;$&quot;#,##0"/>
    <numFmt numFmtId="165" formatCode="_-* #,##0.00\ _€_-;\-* #,##0.00\ _€_-;_-* &quot;-&quot;??\ _€_-;_-@_-"/>
    <numFmt numFmtId="166" formatCode="_-&quot;$&quot;\ * #,##0_-;\-&quot;$&quot;\ * #,##0_-;_-&quot;$&quot;\ * &quot;-&quot;??_-;_-@_-"/>
  </numFmts>
  <fonts count="3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1"/>
      <color rgb="FF000000"/>
      <name val="Calibri"/>
      <family val="2"/>
    </font>
    <font>
      <b/>
      <sz val="12"/>
      <color rgb="FFFFFFFF"/>
      <name val="Arial Narrow"/>
      <family val="2"/>
    </font>
    <font>
      <sz val="11"/>
      <name val="Arial Narrow"/>
      <family val="2"/>
    </font>
    <font>
      <sz val="11"/>
      <color rgb="FF000000"/>
      <name val="Arial Narrow"/>
      <family val="2"/>
    </font>
    <font>
      <sz val="12"/>
      <color rgb="FF000000"/>
      <name val="Arial Narrow"/>
      <family val="2"/>
    </font>
    <font>
      <b/>
      <sz val="12"/>
      <color rgb="FF000000"/>
      <name val="Arial Narrow"/>
      <family val="2"/>
    </font>
    <font>
      <b/>
      <sz val="11"/>
      <color rgb="FF000000"/>
      <name val="Arial Narrow"/>
      <family val="2"/>
    </font>
    <font>
      <b/>
      <sz val="10"/>
      <color rgb="FFFFFFFF"/>
      <name val="Arial Narrow"/>
      <family val="2"/>
    </font>
    <font>
      <b/>
      <sz val="14"/>
      <color rgb="FF000000"/>
      <name val="Arial Narrow"/>
      <family val="2"/>
    </font>
    <font>
      <b/>
      <sz val="10"/>
      <color rgb="FFFFFFFF"/>
      <name val="Century Gothic"/>
      <family val="2"/>
    </font>
    <font>
      <b/>
      <sz val="12"/>
      <color rgb="FFFFFFFF"/>
      <name val="Century Gothic"/>
      <family val="2"/>
    </font>
    <font>
      <sz val="11"/>
      <color rgb="FF000000"/>
      <name val="Century Gothic"/>
      <family val="2"/>
    </font>
    <font>
      <b/>
      <sz val="11"/>
      <color rgb="FF000000"/>
      <name val="Century Gothic"/>
      <family val="2"/>
    </font>
    <font>
      <sz val="11"/>
      <color rgb="FF202124"/>
      <name val="Century Gothic"/>
      <family val="2"/>
    </font>
    <font>
      <sz val="11"/>
      <color rgb="FF000000"/>
      <name val="Calibri"/>
      <family val="2"/>
    </font>
    <font>
      <sz val="8"/>
      <color rgb="FF000000"/>
      <name val="Century Gothic"/>
      <family val="2"/>
    </font>
    <font>
      <b/>
      <sz val="11"/>
      <name val="Arial Narrow"/>
      <family val="2"/>
    </font>
    <font>
      <b/>
      <sz val="16"/>
      <color rgb="FFFFFFFF"/>
      <name val="Century Gothic"/>
      <family val="2"/>
    </font>
    <font>
      <sz val="11"/>
      <color theme="1"/>
      <name val="Arial Narrow"/>
      <family val="2"/>
    </font>
    <font>
      <sz val="11"/>
      <color rgb="FF202124"/>
      <name val="Arial Narrow"/>
      <family val="2"/>
    </font>
    <font>
      <b/>
      <sz val="11"/>
      <color rgb="FF202124"/>
      <name val="Arial Narrow"/>
      <family val="2"/>
    </font>
    <font>
      <sz val="11"/>
      <color rgb="FF000000"/>
      <name val="Segoe UI"/>
      <family val="2"/>
    </font>
    <font>
      <b/>
      <sz val="11"/>
      <color rgb="FF000000"/>
      <name val="Segoe UI"/>
      <family val="2"/>
    </font>
    <font>
      <b/>
      <sz val="12"/>
      <color theme="0"/>
      <name val="Century Gothic"/>
      <family val="2"/>
    </font>
    <font>
      <b/>
      <sz val="12"/>
      <color rgb="FF000000"/>
      <name val="Century Gothic"/>
      <family val="2"/>
    </font>
    <font>
      <sz val="9"/>
      <color theme="1"/>
      <name val="Arial"/>
      <family val="2"/>
    </font>
    <font>
      <sz val="12"/>
      <color rgb="FF000000"/>
      <name val="Century Gothic"/>
      <family val="2"/>
    </font>
    <font>
      <sz val="9"/>
      <color rgb="FF000000"/>
      <name val="Century Gothic"/>
      <family val="2"/>
    </font>
    <font>
      <sz val="11"/>
      <name val="Century Gothic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rgb="FF7F7F7F"/>
        <bgColor rgb="FF7F7F7F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-0.499984740745262"/>
        <bgColor rgb="FF7F7F7F"/>
      </patternFill>
    </fill>
    <fill>
      <patternFill patternType="solid">
        <fgColor theme="6" tint="-0.249977111117893"/>
        <bgColor rgb="FF7F7F7F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/>
        <bgColor rgb="FF7F7F7F"/>
      </patternFill>
    </fill>
    <fill>
      <patternFill patternType="solid">
        <fgColor theme="5" tint="0.79998168889431442"/>
        <bgColor indexed="64"/>
      </patternFill>
    </fill>
  </fills>
  <borders count="82">
    <border>
      <left/>
      <right/>
      <top/>
      <bottom/>
      <diagonal/>
    </border>
    <border>
      <left/>
      <right/>
      <top style="medium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dashed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/>
      <right/>
      <top/>
      <bottom style="thin">
        <color rgb="FFFFFFFF"/>
      </bottom>
      <diagonal/>
    </border>
    <border>
      <left style="dashed">
        <color theme="1"/>
      </left>
      <right style="dashed">
        <color theme="1"/>
      </right>
      <top/>
      <bottom style="dashed">
        <color theme="1"/>
      </bottom>
      <diagonal/>
    </border>
    <border>
      <left style="medium">
        <color indexed="64"/>
      </left>
      <right style="dashed">
        <color theme="1"/>
      </right>
      <top style="medium">
        <color indexed="64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medium">
        <color indexed="64"/>
      </top>
      <bottom style="dashed">
        <color theme="1"/>
      </bottom>
      <diagonal/>
    </border>
    <border>
      <left style="medium">
        <color indexed="64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medium">
        <color indexed="64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medium">
        <color indexed="64"/>
      </left>
      <right style="dashed">
        <color theme="1"/>
      </right>
      <top style="medium">
        <color indexed="64"/>
      </top>
      <bottom style="medium">
        <color indexed="64"/>
      </bottom>
      <diagonal/>
    </border>
    <border>
      <left style="dashed">
        <color theme="1"/>
      </left>
      <right style="dashed">
        <color theme="1"/>
      </right>
      <top style="medium">
        <color indexed="64"/>
      </top>
      <bottom style="medium">
        <color indexed="64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rgb="FFFFFFFF"/>
      </left>
      <right style="thin">
        <color rgb="FFFFFFFF"/>
      </right>
      <top/>
      <bottom style="medium">
        <color indexed="64"/>
      </bottom>
      <diagonal/>
    </border>
    <border>
      <left/>
      <right style="thin">
        <color rgb="FFFFFFFF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FFFFFF"/>
      </right>
      <top style="thin">
        <color rgb="FFFFFFFF"/>
      </top>
      <bottom/>
      <diagonal/>
    </border>
    <border>
      <left style="medium">
        <color indexed="64"/>
      </left>
      <right style="thin">
        <color rgb="FFFFFFFF"/>
      </right>
      <top/>
      <bottom/>
      <diagonal/>
    </border>
    <border>
      <left style="thin">
        <color rgb="FFFFFFFF"/>
      </left>
      <right style="medium">
        <color indexed="64"/>
      </right>
      <top style="thin">
        <color rgb="FFFFFFFF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5" fontId="3" fillId="0" borderId="0" applyFont="0" applyFill="0" applyBorder="0" applyAlignment="0" applyProtection="0"/>
    <xf numFmtId="44" fontId="17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5">
    <xf numFmtId="0" fontId="0" fillId="0" borderId="0" xfId="0"/>
    <xf numFmtId="0" fontId="6" fillId="0" borderId="0" xfId="0" applyFont="1"/>
    <xf numFmtId="0" fontId="4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64" fontId="6" fillId="0" borderId="10" xfId="0" applyNumberFormat="1" applyFont="1" applyBorder="1" applyAlignment="1">
      <alignment horizontal="center" vertical="center"/>
    </xf>
    <xf numFmtId="164" fontId="9" fillId="0" borderId="12" xfId="0" applyNumberFormat="1" applyFont="1" applyBorder="1" applyAlignment="1">
      <alignment horizontal="center" vertical="center"/>
    </xf>
    <xf numFmtId="164" fontId="6" fillId="0" borderId="13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horizontal="center" vertical="center"/>
    </xf>
    <xf numFmtId="0" fontId="9" fillId="0" borderId="13" xfId="1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3" fontId="6" fillId="0" borderId="0" xfId="0" applyNumberFormat="1" applyFont="1"/>
    <xf numFmtId="3" fontId="11" fillId="0" borderId="0" xfId="0" applyNumberFormat="1" applyFont="1" applyAlignment="1">
      <alignment horizontal="center"/>
    </xf>
    <xf numFmtId="0" fontId="13" fillId="4" borderId="2" xfId="0" applyFont="1" applyFill="1" applyBorder="1" applyAlignment="1">
      <alignment horizontal="center" vertical="center"/>
    </xf>
    <xf numFmtId="0" fontId="13" fillId="5" borderId="14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2" fillId="4" borderId="3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3" fillId="5" borderId="33" xfId="0" applyFont="1" applyFill="1" applyBorder="1" applyAlignment="1">
      <alignment horizontal="center" vertical="center"/>
    </xf>
    <xf numFmtId="0" fontId="13" fillId="5" borderId="34" xfId="0" applyFont="1" applyFill="1" applyBorder="1" applyAlignment="1">
      <alignment horizontal="center" vertical="center"/>
    </xf>
    <xf numFmtId="0" fontId="9" fillId="0" borderId="0" xfId="0" applyFont="1"/>
    <xf numFmtId="0" fontId="5" fillId="0" borderId="0" xfId="0" applyFont="1"/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/>
    </xf>
    <xf numFmtId="166" fontId="18" fillId="0" borderId="0" xfId="2" applyNumberFormat="1" applyFont="1" applyBorder="1" applyAlignment="1">
      <alignment horizontal="center" vertical="center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6" borderId="0" xfId="0" applyFont="1" applyFill="1"/>
    <xf numFmtId="0" fontId="6" fillId="6" borderId="0" xfId="0" applyFont="1" applyFill="1" applyAlignment="1">
      <alignment horizontal="center"/>
    </xf>
    <xf numFmtId="0" fontId="6" fillId="0" borderId="23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7" borderId="48" xfId="0" applyFont="1" applyFill="1" applyBorder="1"/>
    <xf numFmtId="0" fontId="13" fillId="4" borderId="47" xfId="0" applyFont="1" applyFill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49" xfId="0" applyFont="1" applyBorder="1"/>
    <xf numFmtId="0" fontId="6" fillId="0" borderId="52" xfId="0" applyFont="1" applyBorder="1"/>
    <xf numFmtId="0" fontId="6" fillId="0" borderId="23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166" fontId="6" fillId="0" borderId="49" xfId="2" applyNumberFormat="1" applyFont="1" applyBorder="1" applyAlignment="1">
      <alignment horizontal="center" vertical="center"/>
    </xf>
    <xf numFmtId="0" fontId="6" fillId="0" borderId="23" xfId="0" applyFont="1" applyBorder="1" applyAlignment="1">
      <alignment vertical="center"/>
    </xf>
    <xf numFmtId="166" fontId="6" fillId="0" borderId="52" xfId="2" applyNumberFormat="1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164" fontId="6" fillId="0" borderId="49" xfId="0" applyNumberFormat="1" applyFont="1" applyBorder="1" applyAlignment="1">
      <alignment horizontal="center" vertical="center"/>
    </xf>
    <xf numFmtId="166" fontId="6" fillId="0" borderId="49" xfId="2" applyNumberFormat="1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/>
    </xf>
    <xf numFmtId="166" fontId="6" fillId="0" borderId="49" xfId="2" applyNumberFormat="1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166" fontId="6" fillId="0" borderId="23" xfId="2" applyNumberFormat="1" applyFont="1" applyBorder="1" applyAlignment="1">
      <alignment horizontal="center" vertical="center"/>
    </xf>
    <xf numFmtId="166" fontId="6" fillId="0" borderId="27" xfId="2" applyNumberFormat="1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26" xfId="0" applyFont="1" applyBorder="1" applyAlignment="1">
      <alignment horizontal="left" vertical="center"/>
    </xf>
    <xf numFmtId="0" fontId="6" fillId="0" borderId="30" xfId="0" applyFont="1" applyBorder="1" applyAlignment="1">
      <alignment horizontal="center" vertical="center"/>
    </xf>
    <xf numFmtId="0" fontId="6" fillId="0" borderId="23" xfId="0" applyFont="1" applyBorder="1" applyAlignment="1">
      <alignment vertical="center" wrapText="1"/>
    </xf>
    <xf numFmtId="0" fontId="25" fillId="0" borderId="49" xfId="0" applyFont="1" applyBorder="1" applyAlignment="1">
      <alignment vertical="center" wrapText="1"/>
    </xf>
    <xf numFmtId="0" fontId="24" fillId="0" borderId="49" xfId="0" applyFont="1" applyBorder="1" applyAlignment="1">
      <alignment vertical="center" wrapText="1"/>
    </xf>
    <xf numFmtId="0" fontId="26" fillId="8" borderId="52" xfId="0" applyFont="1" applyFill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9" fillId="9" borderId="65" xfId="0" applyFont="1" applyFill="1" applyBorder="1" applyAlignment="1">
      <alignment horizontal="center" vertical="center"/>
    </xf>
    <xf numFmtId="0" fontId="9" fillId="9" borderId="66" xfId="0" applyFont="1" applyFill="1" applyBorder="1" applyAlignment="1">
      <alignment horizontal="center" vertical="center"/>
    </xf>
    <xf numFmtId="0" fontId="9" fillId="9" borderId="52" xfId="0" applyFont="1" applyFill="1" applyBorder="1" applyAlignment="1">
      <alignment horizontal="center" vertical="center"/>
    </xf>
    <xf numFmtId="0" fontId="9" fillId="9" borderId="68" xfId="0" applyFont="1" applyFill="1" applyBorder="1" applyAlignment="1">
      <alignment horizontal="center" vertical="center"/>
    </xf>
    <xf numFmtId="164" fontId="6" fillId="0" borderId="60" xfId="0" applyNumberFormat="1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 wrapText="1"/>
    </xf>
    <xf numFmtId="0" fontId="7" fillId="0" borderId="61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 wrapText="1"/>
    </xf>
    <xf numFmtId="0" fontId="7" fillId="0" borderId="63" xfId="0" applyFont="1" applyBorder="1" applyAlignment="1">
      <alignment horizontal="center" vertical="center" wrapText="1"/>
    </xf>
    <xf numFmtId="0" fontId="7" fillId="0" borderId="59" xfId="0" applyFont="1" applyBorder="1" applyAlignment="1">
      <alignment horizontal="center" vertical="center" wrapText="1"/>
    </xf>
    <xf numFmtId="0" fontId="7" fillId="0" borderId="64" xfId="0" applyFont="1" applyBorder="1" applyAlignment="1">
      <alignment horizontal="center" vertical="center" wrapText="1"/>
    </xf>
    <xf numFmtId="0" fontId="7" fillId="0" borderId="65" xfId="0" applyFont="1" applyBorder="1" applyAlignment="1">
      <alignment horizontal="center" vertical="center" wrapText="1"/>
    </xf>
    <xf numFmtId="0" fontId="7" fillId="0" borderId="66" xfId="0" applyFont="1" applyBorder="1" applyAlignment="1">
      <alignment horizontal="center" vertical="center" wrapText="1"/>
    </xf>
    <xf numFmtId="0" fontId="9" fillId="9" borderId="72" xfId="0" applyFont="1" applyFill="1" applyBorder="1" applyAlignment="1">
      <alignment horizontal="center" vertical="center"/>
    </xf>
    <xf numFmtId="0" fontId="9" fillId="9" borderId="73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0" fontId="29" fillId="0" borderId="26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/>
    </xf>
    <xf numFmtId="166" fontId="14" fillId="0" borderId="32" xfId="4" applyNumberFormat="1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29" fillId="0" borderId="18" xfId="0" applyFont="1" applyBorder="1" applyAlignment="1">
      <alignment horizontal="center" vertical="center"/>
    </xf>
    <xf numFmtId="0" fontId="29" fillId="0" borderId="23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164" fontId="14" fillId="0" borderId="19" xfId="0" applyNumberFormat="1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166" fontId="14" fillId="0" borderId="0" xfId="4" applyNumberFormat="1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30" fillId="0" borderId="23" xfId="0" applyFont="1" applyBorder="1" applyAlignment="1">
      <alignment horizontal="center" vertical="center" wrapText="1"/>
    </xf>
    <xf numFmtId="166" fontId="14" fillId="0" borderId="38" xfId="4" applyNumberFormat="1" applyFont="1" applyBorder="1" applyAlignment="1">
      <alignment horizontal="center" vertical="center"/>
    </xf>
    <xf numFmtId="0" fontId="28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32" fillId="0" borderId="0" xfId="0" applyFont="1" applyAlignment="1">
      <alignment horizontal="left" vertical="center" wrapText="1"/>
    </xf>
    <xf numFmtId="0" fontId="6" fillId="0" borderId="52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9" fillId="0" borderId="76" xfId="0" applyFont="1" applyBorder="1" applyAlignment="1">
      <alignment horizontal="center" vertical="center"/>
    </xf>
    <xf numFmtId="0" fontId="9" fillId="0" borderId="77" xfId="0" applyFont="1" applyBorder="1" applyAlignment="1">
      <alignment horizontal="center" vertical="center"/>
    </xf>
    <xf numFmtId="0" fontId="9" fillId="0" borderId="78" xfId="0" applyFont="1" applyBorder="1" applyAlignment="1">
      <alignment horizontal="center" vertical="center"/>
    </xf>
    <xf numFmtId="165" fontId="9" fillId="0" borderId="76" xfId="1" applyFont="1" applyBorder="1" applyAlignment="1">
      <alignment horizontal="center" vertical="center"/>
    </xf>
    <xf numFmtId="165" fontId="9" fillId="0" borderId="77" xfId="1" applyFont="1" applyBorder="1" applyAlignment="1">
      <alignment horizontal="center" vertical="center"/>
    </xf>
    <xf numFmtId="165" fontId="9" fillId="0" borderId="78" xfId="1" applyFont="1" applyBorder="1" applyAlignment="1">
      <alignment horizontal="center" vertical="center"/>
    </xf>
    <xf numFmtId="0" fontId="5" fillId="0" borderId="78" xfId="0" applyFont="1" applyBorder="1"/>
    <xf numFmtId="0" fontId="9" fillId="0" borderId="35" xfId="0" applyFont="1" applyBorder="1" applyAlignment="1">
      <alignment horizontal="center" vertical="center"/>
    </xf>
    <xf numFmtId="0" fontId="9" fillId="0" borderId="79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9" xfId="0" applyFont="1" applyBorder="1"/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5" fillId="0" borderId="11" xfId="0" applyFont="1" applyBorder="1"/>
    <xf numFmtId="0" fontId="8" fillId="0" borderId="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64" fontId="8" fillId="0" borderId="7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80" xfId="0" applyFont="1" applyBorder="1" applyAlignment="1">
      <alignment horizontal="center" vertical="center"/>
    </xf>
    <xf numFmtId="0" fontId="6" fillId="0" borderId="81" xfId="0" applyFont="1" applyBorder="1" applyAlignment="1">
      <alignment horizontal="center" vertical="center"/>
    </xf>
    <xf numFmtId="0" fontId="22" fillId="0" borderId="49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/>
    </xf>
    <xf numFmtId="0" fontId="6" fillId="0" borderId="56" xfId="0" applyFont="1" applyBorder="1" applyAlignment="1">
      <alignment horizontal="center"/>
    </xf>
    <xf numFmtId="0" fontId="21" fillId="0" borderId="26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166" fontId="6" fillId="0" borderId="57" xfId="2" applyNumberFormat="1" applyFont="1" applyBorder="1" applyAlignment="1">
      <alignment horizontal="center" vertical="center"/>
    </xf>
    <xf numFmtId="166" fontId="6" fillId="0" borderId="58" xfId="2" applyNumberFormat="1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/>
    </xf>
    <xf numFmtId="0" fontId="6" fillId="0" borderId="32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166" fontId="6" fillId="0" borderId="49" xfId="2" applyNumberFormat="1" applyFont="1" applyBorder="1" applyAlignment="1">
      <alignment horizontal="center" vertical="center"/>
    </xf>
    <xf numFmtId="166" fontId="6" fillId="0" borderId="52" xfId="2" applyNumberFormat="1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49" xfId="0" quotePrefix="1" applyFont="1" applyBorder="1" applyAlignment="1">
      <alignment horizontal="center" vertical="center" wrapText="1"/>
    </xf>
    <xf numFmtId="0" fontId="12" fillId="2" borderId="50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2" fillId="2" borderId="51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166" fontId="6" fillId="0" borderId="40" xfId="2" applyNumberFormat="1" applyFont="1" applyBorder="1" applyAlignment="1">
      <alignment horizontal="center" vertical="center"/>
    </xf>
    <xf numFmtId="166" fontId="6" fillId="0" borderId="31" xfId="2" applyNumberFormat="1" applyFont="1" applyBorder="1" applyAlignment="1">
      <alignment horizontal="center" vertical="center"/>
    </xf>
    <xf numFmtId="166" fontId="6" fillId="0" borderId="49" xfId="2" applyNumberFormat="1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166" fontId="6" fillId="0" borderId="38" xfId="2" applyNumberFormat="1" applyFont="1" applyBorder="1" applyAlignment="1">
      <alignment horizontal="center" vertical="center"/>
    </xf>
    <xf numFmtId="0" fontId="6" fillId="0" borderId="49" xfId="0" applyFont="1" applyBorder="1" applyAlignment="1">
      <alignment horizontal="center"/>
    </xf>
    <xf numFmtId="0" fontId="6" fillId="0" borderId="24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/>
    </xf>
    <xf numFmtId="0" fontId="6" fillId="0" borderId="17" xfId="0" applyFont="1" applyBorder="1" applyAlignment="1">
      <alignment vertical="center" wrapText="1"/>
    </xf>
    <xf numFmtId="0" fontId="6" fillId="0" borderId="19" xfId="0" applyFont="1" applyBorder="1" applyAlignment="1">
      <alignment vertical="center" wrapText="1"/>
    </xf>
    <xf numFmtId="0" fontId="6" fillId="0" borderId="18" xfId="0" applyFont="1" applyBorder="1" applyAlignment="1">
      <alignment horizontal="left" vertical="center" wrapText="1"/>
    </xf>
    <xf numFmtId="0" fontId="22" fillId="0" borderId="23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166" fontId="6" fillId="0" borderId="23" xfId="2" applyNumberFormat="1" applyFont="1" applyFill="1" applyBorder="1" applyAlignment="1">
      <alignment horizontal="center" vertical="center" wrapText="1"/>
    </xf>
    <xf numFmtId="166" fontId="6" fillId="0" borderId="25" xfId="2" applyNumberFormat="1" applyFont="1" applyFill="1" applyBorder="1" applyAlignment="1">
      <alignment horizontal="center" vertical="center" wrapText="1"/>
    </xf>
    <xf numFmtId="164" fontId="6" fillId="0" borderId="49" xfId="0" applyNumberFormat="1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21" fillId="0" borderId="49" xfId="0" applyFont="1" applyBorder="1" applyAlignment="1">
      <alignment horizontal="center" vertical="center" wrapText="1"/>
    </xf>
    <xf numFmtId="0" fontId="6" fillId="0" borderId="49" xfId="0" applyFont="1" applyBorder="1" applyAlignment="1">
      <alignment vertical="center" wrapText="1"/>
    </xf>
    <xf numFmtId="0" fontId="22" fillId="0" borderId="23" xfId="0" applyFont="1" applyBorder="1" applyAlignment="1">
      <alignment horizontal="left" vertical="center" wrapText="1"/>
    </xf>
    <xf numFmtId="0" fontId="22" fillId="0" borderId="27" xfId="0" applyFont="1" applyBorder="1" applyAlignment="1">
      <alignment horizontal="left" vertical="center" wrapText="1"/>
    </xf>
    <xf numFmtId="166" fontId="6" fillId="0" borderId="16" xfId="2" applyNumberFormat="1" applyFont="1" applyBorder="1" applyAlignment="1">
      <alignment horizontal="center" vertical="center"/>
    </xf>
    <xf numFmtId="166" fontId="6" fillId="0" borderId="18" xfId="2" applyNumberFormat="1" applyFont="1" applyBorder="1" applyAlignment="1">
      <alignment horizontal="center" vertical="center"/>
    </xf>
    <xf numFmtId="0" fontId="6" fillId="0" borderId="26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/>
    </xf>
    <xf numFmtId="166" fontId="6" fillId="0" borderId="16" xfId="2" applyNumberFormat="1" applyFont="1" applyBorder="1" applyAlignment="1">
      <alignment horizontal="center" vertical="center" wrapText="1"/>
    </xf>
    <xf numFmtId="166" fontId="6" fillId="0" borderId="18" xfId="2" applyNumberFormat="1" applyFont="1" applyBorder="1" applyAlignment="1">
      <alignment horizontal="center" vertical="center" wrapText="1"/>
    </xf>
    <xf numFmtId="0" fontId="13" fillId="5" borderId="45" xfId="0" applyFont="1" applyFill="1" applyBorder="1" applyAlignment="1">
      <alignment horizontal="center" vertical="center"/>
    </xf>
    <xf numFmtId="0" fontId="13" fillId="5" borderId="46" xfId="0" applyFont="1" applyFill="1" applyBorder="1" applyAlignment="1">
      <alignment horizontal="center" vertical="center"/>
    </xf>
    <xf numFmtId="164" fontId="9" fillId="0" borderId="49" xfId="0" applyNumberFormat="1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165" fontId="9" fillId="0" borderId="28" xfId="1" applyFont="1" applyBorder="1" applyAlignment="1">
      <alignment horizontal="center" vertical="center"/>
    </xf>
    <xf numFmtId="165" fontId="9" fillId="0" borderId="22" xfId="1" applyFont="1" applyBorder="1" applyAlignment="1">
      <alignment horizontal="center" vertical="center"/>
    </xf>
    <xf numFmtId="165" fontId="9" fillId="0" borderId="29" xfId="1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 wrapText="1"/>
    </xf>
    <xf numFmtId="0" fontId="6" fillId="0" borderId="26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22" fillId="0" borderId="26" xfId="0" applyFont="1" applyBorder="1" applyAlignment="1">
      <alignment horizontal="center" vertical="center"/>
    </xf>
    <xf numFmtId="0" fontId="13" fillId="5" borderId="14" xfId="0" applyFont="1" applyFill="1" applyBorder="1" applyAlignment="1">
      <alignment horizontal="center" vertical="center"/>
    </xf>
    <xf numFmtId="0" fontId="13" fillId="5" borderId="34" xfId="0" applyFont="1" applyFill="1" applyBorder="1" applyAlignment="1">
      <alignment horizontal="center" vertical="center"/>
    </xf>
    <xf numFmtId="0" fontId="6" fillId="0" borderId="49" xfId="0" applyFont="1" applyBorder="1" applyAlignment="1">
      <alignment vertical="center"/>
    </xf>
    <xf numFmtId="0" fontId="21" fillId="0" borderId="35" xfId="0" applyFont="1" applyBorder="1" applyAlignment="1">
      <alignment horizontal="center" vertical="center" wrapText="1"/>
    </xf>
    <xf numFmtId="0" fontId="20" fillId="2" borderId="42" xfId="0" applyFont="1" applyFill="1" applyBorder="1" applyAlignment="1">
      <alignment horizontal="center" vertical="center"/>
    </xf>
    <xf numFmtId="0" fontId="20" fillId="2" borderId="43" xfId="0" applyFont="1" applyFill="1" applyBorder="1" applyAlignment="1">
      <alignment horizontal="center" vertical="center"/>
    </xf>
    <xf numFmtId="0" fontId="20" fillId="2" borderId="44" xfId="0" applyFont="1" applyFill="1" applyBorder="1" applyAlignment="1">
      <alignment horizontal="center" vertical="center"/>
    </xf>
    <xf numFmtId="0" fontId="6" fillId="0" borderId="17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166" fontId="6" fillId="0" borderId="17" xfId="2" applyNumberFormat="1" applyFont="1" applyBorder="1" applyAlignment="1">
      <alignment horizontal="center" vertical="center"/>
    </xf>
    <xf numFmtId="166" fontId="6" fillId="0" borderId="19" xfId="2" applyNumberFormat="1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19" fillId="0" borderId="21" xfId="0" applyFont="1" applyBorder="1"/>
    <xf numFmtId="0" fontId="6" fillId="0" borderId="16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/>
    </xf>
    <xf numFmtId="166" fontId="14" fillId="0" borderId="32" xfId="4" applyNumberFormat="1" applyFont="1" applyBorder="1" applyAlignment="1">
      <alignment horizontal="center" vertical="center"/>
    </xf>
    <xf numFmtId="166" fontId="14" fillId="0" borderId="41" xfId="4" applyNumberFormat="1" applyFont="1" applyBorder="1" applyAlignment="1">
      <alignment horizontal="center" vertical="center"/>
    </xf>
    <xf numFmtId="166" fontId="14" fillId="0" borderId="31" xfId="4" applyNumberFormat="1" applyFont="1" applyBorder="1" applyAlignment="1">
      <alignment horizontal="center" vertical="center"/>
    </xf>
    <xf numFmtId="0" fontId="27" fillId="0" borderId="74" xfId="0" applyFont="1" applyBorder="1" applyAlignment="1">
      <alignment horizontal="center" vertical="center" wrapText="1"/>
    </xf>
    <xf numFmtId="0" fontId="27" fillId="0" borderId="22" xfId="0" applyFont="1" applyBorder="1" applyAlignment="1">
      <alignment horizontal="center" vertical="center" wrapText="1"/>
    </xf>
    <xf numFmtId="0" fontId="31" fillId="0" borderId="21" xfId="0" applyFont="1" applyBorder="1"/>
    <xf numFmtId="0" fontId="14" fillId="0" borderId="16" xfId="0" applyFont="1" applyBorder="1" applyAlignment="1">
      <alignment vertical="center"/>
    </xf>
    <xf numFmtId="0" fontId="14" fillId="0" borderId="23" xfId="0" applyFont="1" applyBorder="1" applyAlignment="1">
      <alignment vertical="center"/>
    </xf>
    <xf numFmtId="0" fontId="14" fillId="0" borderId="19" xfId="0" applyFont="1" applyBorder="1" applyAlignment="1">
      <alignment vertical="center"/>
    </xf>
    <xf numFmtId="0" fontId="16" fillId="0" borderId="23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28" fillId="0" borderId="23" xfId="0" applyFont="1" applyBorder="1" applyAlignment="1">
      <alignment horizontal="center" vertical="center" wrapText="1"/>
    </xf>
    <xf numFmtId="0" fontId="28" fillId="0" borderId="27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16" xfId="0" applyFont="1" applyBorder="1" applyAlignment="1">
      <alignment vertical="center" wrapText="1"/>
    </xf>
    <xf numFmtId="0" fontId="14" fillId="0" borderId="23" xfId="0" applyFont="1" applyBorder="1" applyAlignment="1">
      <alignment vertical="center" wrapText="1"/>
    </xf>
    <xf numFmtId="0" fontId="14" fillId="0" borderId="19" xfId="0" applyFont="1" applyBorder="1" applyAlignment="1">
      <alignment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30" fillId="0" borderId="25" xfId="0" applyFont="1" applyBorder="1" applyAlignment="1">
      <alignment horizontal="center" vertical="center" wrapText="1"/>
    </xf>
    <xf numFmtId="0" fontId="30" fillId="0" borderId="23" xfId="0" applyFont="1" applyBorder="1" applyAlignment="1">
      <alignment horizontal="center" vertical="center" wrapText="1"/>
    </xf>
    <xf numFmtId="0" fontId="30" fillId="0" borderId="19" xfId="0" applyFont="1" applyBorder="1" applyAlignment="1">
      <alignment horizontal="center" vertical="center" wrapText="1"/>
    </xf>
    <xf numFmtId="166" fontId="14" fillId="0" borderId="25" xfId="4" applyNumberFormat="1" applyFont="1" applyBorder="1" applyAlignment="1">
      <alignment horizontal="center" vertical="center"/>
    </xf>
    <xf numFmtId="166" fontId="14" fillId="0" borderId="23" xfId="4" applyNumberFormat="1" applyFont="1" applyBorder="1" applyAlignment="1">
      <alignment horizontal="center" vertical="center"/>
    </xf>
    <xf numFmtId="166" fontId="14" fillId="0" borderId="19" xfId="4" applyNumberFormat="1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166" fontId="14" fillId="0" borderId="37" xfId="4" applyNumberFormat="1" applyFont="1" applyBorder="1" applyAlignment="1">
      <alignment horizontal="center" vertical="center"/>
    </xf>
    <xf numFmtId="166" fontId="14" fillId="0" borderId="38" xfId="4" applyNumberFormat="1" applyFont="1" applyBorder="1" applyAlignment="1">
      <alignment horizontal="center" vertical="center"/>
    </xf>
    <xf numFmtId="0" fontId="31" fillId="0" borderId="75" xfId="0" applyFont="1" applyBorder="1"/>
    <xf numFmtId="0" fontId="14" fillId="0" borderId="18" xfId="0" applyFont="1" applyBorder="1" applyAlignment="1">
      <alignment vertical="center"/>
    </xf>
    <xf numFmtId="0" fontId="14" fillId="0" borderId="26" xfId="0" applyFont="1" applyBorder="1" applyAlignment="1">
      <alignment horizontal="center" vertical="center"/>
    </xf>
    <xf numFmtId="0" fontId="28" fillId="0" borderId="26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/>
    </xf>
    <xf numFmtId="0" fontId="14" fillId="0" borderId="18" xfId="0" applyFont="1" applyBorder="1" applyAlignment="1">
      <alignment vertical="center" wrapText="1"/>
    </xf>
    <xf numFmtId="0" fontId="29" fillId="0" borderId="16" xfId="0" applyFont="1" applyBorder="1" applyAlignment="1">
      <alignment horizontal="center" vertical="center"/>
    </xf>
    <xf numFmtId="0" fontId="29" fillId="0" borderId="18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 wrapText="1"/>
    </xf>
    <xf numFmtId="0" fontId="30" fillId="0" borderId="18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32" fillId="0" borderId="26" xfId="0" applyFont="1" applyBorder="1" applyAlignment="1">
      <alignment horizontal="left" vertical="center" wrapText="1"/>
    </xf>
    <xf numFmtId="0" fontId="32" fillId="0" borderId="23" xfId="0" applyFont="1" applyBorder="1" applyAlignment="1">
      <alignment horizontal="left" vertical="center" wrapText="1"/>
    </xf>
    <xf numFmtId="0" fontId="32" fillId="0" borderId="27" xfId="0" applyFont="1" applyBorder="1" applyAlignment="1">
      <alignment horizontal="left" vertical="center" wrapText="1"/>
    </xf>
    <xf numFmtId="0" fontId="14" fillId="0" borderId="24" xfId="0" applyFont="1" applyBorder="1" applyAlignment="1">
      <alignment horizontal="center" vertical="center"/>
    </xf>
    <xf numFmtId="0" fontId="15" fillId="0" borderId="74" xfId="0" applyFont="1" applyBorder="1" applyAlignment="1">
      <alignment horizontal="center" vertical="center"/>
    </xf>
    <xf numFmtId="0" fontId="9" fillId="0" borderId="76" xfId="0" applyFont="1" applyBorder="1" applyAlignment="1">
      <alignment horizontal="center" vertical="center"/>
    </xf>
    <xf numFmtId="0" fontId="9" fillId="0" borderId="77" xfId="0" applyFont="1" applyBorder="1" applyAlignment="1">
      <alignment horizontal="center" vertical="center"/>
    </xf>
    <xf numFmtId="0" fontId="9" fillId="0" borderId="78" xfId="0" applyFont="1" applyBorder="1" applyAlignment="1">
      <alignment horizontal="center" vertical="center"/>
    </xf>
    <xf numFmtId="0" fontId="27" fillId="0" borderId="76" xfId="0" applyFont="1" applyBorder="1" applyAlignment="1">
      <alignment horizontal="center" vertical="center" wrapText="1"/>
    </xf>
    <xf numFmtId="0" fontId="27" fillId="0" borderId="77" xfId="0" applyFont="1" applyBorder="1" applyAlignment="1">
      <alignment horizontal="center" vertical="center" wrapText="1"/>
    </xf>
    <xf numFmtId="0" fontId="27" fillId="0" borderId="78" xfId="0" applyFont="1" applyBorder="1" applyAlignment="1">
      <alignment horizontal="center" vertical="center" wrapText="1"/>
    </xf>
    <xf numFmtId="0" fontId="15" fillId="0" borderId="76" xfId="0" applyFont="1" applyBorder="1" applyAlignment="1">
      <alignment horizontal="center" vertical="center"/>
    </xf>
    <xf numFmtId="0" fontId="15" fillId="0" borderId="77" xfId="0" applyFont="1" applyBorder="1" applyAlignment="1">
      <alignment horizontal="center" vertical="center"/>
    </xf>
    <xf numFmtId="0" fontId="15" fillId="0" borderId="78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166" fontId="14" fillId="0" borderId="16" xfId="4" applyNumberFormat="1" applyFont="1" applyBorder="1" applyAlignment="1">
      <alignment horizontal="center" vertical="center"/>
    </xf>
    <xf numFmtId="166" fontId="14" fillId="0" borderId="18" xfId="4" applyNumberFormat="1" applyFont="1" applyBorder="1" applyAlignment="1">
      <alignment horizontal="center" vertical="center"/>
    </xf>
    <xf numFmtId="0" fontId="25" fillId="0" borderId="49" xfId="0" applyFont="1" applyBorder="1" applyAlignment="1">
      <alignment vertical="center" wrapText="1"/>
    </xf>
    <xf numFmtId="0" fontId="8" fillId="0" borderId="59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70" xfId="0" applyFont="1" applyBorder="1" applyAlignment="1">
      <alignment horizontal="center" vertical="center"/>
    </xf>
    <xf numFmtId="0" fontId="8" fillId="0" borderId="71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9" fillId="0" borderId="64" xfId="0" applyFont="1" applyBorder="1" applyAlignment="1">
      <alignment horizontal="center" vertical="center"/>
    </xf>
    <xf numFmtId="0" fontId="26" fillId="8" borderId="49" xfId="0" applyFont="1" applyFill="1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164" fontId="8" fillId="0" borderId="59" xfId="0" applyNumberFormat="1" applyFont="1" applyBorder="1" applyAlignment="1">
      <alignment horizontal="center" vertical="center"/>
    </xf>
    <xf numFmtId="164" fontId="8" fillId="0" borderId="62" xfId="0" applyNumberFormat="1" applyFont="1" applyBorder="1" applyAlignment="1">
      <alignment horizontal="center" vertical="center"/>
    </xf>
    <xf numFmtId="164" fontId="8" fillId="0" borderId="64" xfId="0" applyNumberFormat="1" applyFont="1" applyBorder="1" applyAlignment="1">
      <alignment horizontal="center" vertical="center"/>
    </xf>
  </cellXfs>
  <cellStyles count="8">
    <cellStyle name="Millares" xfId="1" builtinId="3"/>
    <cellStyle name="Millares 2" xfId="6" xr:uid="{4E0C8472-350F-4BA3-AC9E-B59EA0C063B9}"/>
    <cellStyle name="Millares 3" xfId="7" xr:uid="{2B3481B9-0281-47F6-A59B-53D57A362AC7}"/>
    <cellStyle name="Moneda" xfId="2" builtinId="4"/>
    <cellStyle name="Moneda 2" xfId="4" xr:uid="{501ED2D6-1ED9-4FA7-8B2F-8FD0B7483394}"/>
    <cellStyle name="Normal" xfId="0" builtinId="0"/>
    <cellStyle name="Normal 2" xfId="5" xr:uid="{7179B2A3-0631-49A8-B176-7010FA60AF19}"/>
    <cellStyle name="Porcentaje 2" xfId="3" xr:uid="{C0565C74-6BAA-46D7-B00C-6329F6A61F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30</xdr:row>
      <xdr:rowOff>38100</xdr:rowOff>
    </xdr:to>
    <xdr:sp macro="" textlink="">
      <xdr:nvSpPr>
        <xdr:cNvPr id="2" name="Autoforma 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2409825" cy="77533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30</xdr:row>
      <xdr:rowOff>38100</xdr:rowOff>
    </xdr:to>
    <xdr:sp macro="" textlink="">
      <xdr:nvSpPr>
        <xdr:cNvPr id="3" name="AutoShape 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2409825" cy="77533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30</xdr:row>
      <xdr:rowOff>38100</xdr:rowOff>
    </xdr:to>
    <xdr:sp macro="" textlink="">
      <xdr:nvSpPr>
        <xdr:cNvPr id="4" name="AutoShape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2409825" cy="77533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30</xdr:row>
      <xdr:rowOff>38100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2409825" cy="77533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30</xdr:row>
      <xdr:rowOff>38100</xdr:rowOff>
    </xdr:to>
    <xdr:sp macro="" textlink="">
      <xdr:nvSpPr>
        <xdr:cNvPr id="6" name="AutoShap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2409825" cy="77533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0</xdr:colOff>
      <xdr:row>31</xdr:row>
      <xdr:rowOff>160020</xdr:rowOff>
    </xdr:to>
    <xdr:sp macro="" textlink="">
      <xdr:nvSpPr>
        <xdr:cNvPr id="7" name="AutoShap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3743325" cy="808482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0</xdr:colOff>
      <xdr:row>31</xdr:row>
      <xdr:rowOff>160020</xdr:rowOff>
    </xdr:to>
    <xdr:sp macro="" textlink="">
      <xdr:nvSpPr>
        <xdr:cNvPr id="8" name="AutoShape 6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3743325" cy="808482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0</xdr:colOff>
      <xdr:row>31</xdr:row>
      <xdr:rowOff>160020</xdr:rowOff>
    </xdr:to>
    <xdr:sp macro="" textlink="">
      <xdr:nvSpPr>
        <xdr:cNvPr id="9" name="AutoShape 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3743325" cy="808482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590550</xdr:colOff>
      <xdr:row>31</xdr:row>
      <xdr:rowOff>38100</xdr:rowOff>
    </xdr:to>
    <xdr:sp macro="" textlink="">
      <xdr:nvSpPr>
        <xdr:cNvPr id="10" name="AutoShape 6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3743325" cy="7962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0</xdr:colOff>
      <xdr:row>34</xdr:row>
      <xdr:rowOff>0</xdr:rowOff>
    </xdr:to>
    <xdr:sp macro="" textlink="">
      <xdr:nvSpPr>
        <xdr:cNvPr id="2" name="Autoforma 6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2409825" cy="77533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0</xdr:colOff>
      <xdr:row>34</xdr:row>
      <xdr:rowOff>0</xdr:rowOff>
    </xdr:to>
    <xdr:sp macro="" textlink="">
      <xdr:nvSpPr>
        <xdr:cNvPr id="3" name="AutoShape 6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2409825" cy="77533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0</xdr:colOff>
      <xdr:row>34</xdr:row>
      <xdr:rowOff>0</xdr:rowOff>
    </xdr:to>
    <xdr:sp macro="" textlink="">
      <xdr:nvSpPr>
        <xdr:cNvPr id="4" name="AutoShape 6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2409825" cy="77533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0</xdr:colOff>
      <xdr:row>34</xdr:row>
      <xdr:rowOff>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2409825" cy="77533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0</xdr:colOff>
      <xdr:row>34</xdr:row>
      <xdr:rowOff>0</xdr:rowOff>
    </xdr:to>
    <xdr:sp macro="" textlink="">
      <xdr:nvSpPr>
        <xdr:cNvPr id="6" name="AutoShape 6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2409825" cy="77533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0</xdr:colOff>
      <xdr:row>34</xdr:row>
      <xdr:rowOff>0</xdr:rowOff>
    </xdr:to>
    <xdr:sp macro="" textlink="">
      <xdr:nvSpPr>
        <xdr:cNvPr id="7" name="AutoShap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3743325" cy="808482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0</xdr:colOff>
      <xdr:row>34</xdr:row>
      <xdr:rowOff>0</xdr:rowOff>
    </xdr:to>
    <xdr:sp macro="" textlink="">
      <xdr:nvSpPr>
        <xdr:cNvPr id="8" name="AutoShape 6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3743325" cy="808482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0</xdr:colOff>
      <xdr:row>34</xdr:row>
      <xdr:rowOff>0</xdr:rowOff>
    </xdr:to>
    <xdr:sp macro="" textlink="">
      <xdr:nvSpPr>
        <xdr:cNvPr id="9" name="AutoShape 6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3743325" cy="808482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0</xdr:colOff>
      <xdr:row>34</xdr:row>
      <xdr:rowOff>0</xdr:rowOff>
    </xdr:to>
    <xdr:sp macro="" textlink="">
      <xdr:nvSpPr>
        <xdr:cNvPr id="10" name="AutoShape 6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3743325" cy="7962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AIME ANDRES MELO CARDENAS" id="{B0990939-3D57-4479-A566-4ACB5FC8AF79}" userId="S::JAMELOC@compensar.com::a2dab879-c6e3-4342-89ca-ce90afb85294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0" dT="2024-11-12T20:44:46.68" personId="{B0990939-3D57-4479-A566-4ACB5FC8AF79}" id="{C508AB66-F79E-48BC-B522-601364825483}">
    <text>Concesion lavado de vehiculos - Pronto Wash (3 parqueaderos)</text>
  </threadedComment>
  <threadedComment ref="C16" dT="2024-11-12T19:55:54.10" personId="{B0990939-3D57-4479-A566-4ACB5FC8AF79}" id="{72C8067D-1226-4085-85C0-9E06283016D6}">
    <text>2 PARQUEADEROS PARA CARGA</text>
  </threadedComment>
  <threadedComment ref="C17" dT="2024-11-12T19:53:21.73" personId="{B0990939-3D57-4479-A566-4ACB5FC8AF79}" id="{2849577C-489A-4512-BA08-E66857976207}">
    <text>28 SALUD
2 RyD</text>
  </threadedComment>
  <threadedComment ref="A24" dT="2024-11-12T20:44:53.49" personId="{B0990939-3D57-4479-A566-4ACB5FC8AF79}" id="{036C40C1-5B9A-4DE7-A86E-3D357633F815}">
    <text>Concesion lavado de vehiculos - Pronto Wash</text>
  </threadedComment>
  <threadedComment ref="A27" dT="2024-11-12T20:44:57.04" personId="{B0990939-3D57-4479-A566-4ACB5FC8AF79}" id="{FB338B19-1BF4-46F7-B870-10FADAE6DE70}">
    <text>Concesion lavado de vehiculos - Pronto Wash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7"/>
  <sheetViews>
    <sheetView workbookViewId="0">
      <selection activeCell="I9" sqref="I9"/>
    </sheetView>
  </sheetViews>
  <sheetFormatPr baseColWidth="10" defaultColWidth="14.453125" defaultRowHeight="14" x14ac:dyDescent="0.3"/>
  <cols>
    <col min="1" max="1" width="18.81640625" style="1" bestFit="1" customWidth="1"/>
    <col min="2" max="2" width="17.26953125" style="1" bestFit="1" customWidth="1"/>
    <col min="3" max="3" width="18.54296875" style="1" customWidth="1"/>
    <col min="4" max="4" width="1.453125" style="1" customWidth="1"/>
    <col min="5" max="16384" width="14.453125" style="1"/>
  </cols>
  <sheetData>
    <row r="1" spans="1:4" x14ac:dyDescent="0.3">
      <c r="A1" s="142" t="s">
        <v>42</v>
      </c>
      <c r="B1" s="142"/>
      <c r="C1" s="142"/>
      <c r="D1" s="21"/>
    </row>
    <row r="2" spans="1:4" x14ac:dyDescent="0.3">
      <c r="A2" s="143"/>
      <c r="B2" s="143"/>
      <c r="C2" s="143"/>
      <c r="D2" s="21"/>
    </row>
    <row r="3" spans="1:4" ht="16" thickBot="1" x14ac:dyDescent="0.35">
      <c r="A3" s="2" t="s">
        <v>0</v>
      </c>
      <c r="B3" s="3"/>
      <c r="C3" s="2" t="s">
        <v>1</v>
      </c>
      <c r="D3" s="21"/>
    </row>
    <row r="4" spans="1:4" ht="16.5" customHeight="1" x14ac:dyDescent="0.3">
      <c r="A4" s="138" t="s">
        <v>2</v>
      </c>
      <c r="B4" s="4" t="s">
        <v>3</v>
      </c>
      <c r="C4" s="140">
        <v>242</v>
      </c>
      <c r="D4" s="21"/>
    </row>
    <row r="5" spans="1:4" ht="28.5" customHeight="1" thickBot="1" x14ac:dyDescent="0.35">
      <c r="A5" s="139"/>
      <c r="B5" s="5" t="s">
        <v>4</v>
      </c>
      <c r="C5" s="141"/>
      <c r="D5" s="21"/>
    </row>
    <row r="6" spans="1:4" ht="16.5" customHeight="1" x14ac:dyDescent="0.3">
      <c r="A6" s="138" t="s">
        <v>5</v>
      </c>
      <c r="B6" s="6" t="s">
        <v>6</v>
      </c>
      <c r="C6" s="147">
        <v>806</v>
      </c>
      <c r="D6" s="21"/>
    </row>
    <row r="7" spans="1:4" ht="15.5" x14ac:dyDescent="0.3">
      <c r="A7" s="145"/>
      <c r="B7" s="7" t="s">
        <v>7</v>
      </c>
      <c r="C7" s="148"/>
      <c r="D7" s="21"/>
    </row>
    <row r="8" spans="1:4" ht="15.5" x14ac:dyDescent="0.3">
      <c r="A8" s="145"/>
      <c r="B8" s="7" t="s">
        <v>8</v>
      </c>
      <c r="C8" s="148"/>
      <c r="D8" s="21"/>
    </row>
    <row r="9" spans="1:4" ht="16" thickBot="1" x14ac:dyDescent="0.35">
      <c r="A9" s="139"/>
      <c r="B9" s="5" t="s">
        <v>9</v>
      </c>
      <c r="C9" s="149"/>
      <c r="D9" s="21"/>
    </row>
    <row r="10" spans="1:4" ht="27.75" customHeight="1" x14ac:dyDescent="0.3">
      <c r="A10" s="138" t="s">
        <v>10</v>
      </c>
      <c r="B10" s="4" t="s">
        <v>11</v>
      </c>
      <c r="C10" s="140">
        <v>355</v>
      </c>
      <c r="D10" s="21"/>
    </row>
    <row r="11" spans="1:4" ht="40.5" customHeight="1" thickBot="1" x14ac:dyDescent="0.35">
      <c r="A11" s="139"/>
      <c r="B11" s="5" t="s">
        <v>12</v>
      </c>
      <c r="C11" s="141"/>
      <c r="D11" s="22"/>
    </row>
    <row r="12" spans="1:4" ht="15.5" x14ac:dyDescent="0.3">
      <c r="A12" s="144" t="s">
        <v>13</v>
      </c>
      <c r="B12" s="4" t="s">
        <v>3</v>
      </c>
      <c r="C12" s="140">
        <v>40</v>
      </c>
      <c r="D12" s="21"/>
    </row>
    <row r="13" spans="1:4" ht="15.5" x14ac:dyDescent="0.3">
      <c r="A13" s="145"/>
      <c r="B13" s="8" t="s">
        <v>4</v>
      </c>
      <c r="C13" s="146"/>
      <c r="D13" s="21"/>
    </row>
    <row r="14" spans="1:4" ht="15" customHeight="1" thickBot="1" x14ac:dyDescent="0.35">
      <c r="A14" s="139"/>
      <c r="B14" s="10" t="s">
        <v>14</v>
      </c>
      <c r="C14" s="141"/>
      <c r="D14" s="21"/>
    </row>
    <row r="15" spans="1:4" ht="49.5" customHeight="1" thickBot="1" x14ac:dyDescent="0.35">
      <c r="A15" s="11" t="s">
        <v>15</v>
      </c>
      <c r="B15" s="12" t="s">
        <v>16</v>
      </c>
      <c r="C15" s="23">
        <v>11</v>
      </c>
      <c r="D15" s="21"/>
    </row>
    <row r="16" spans="1:4" ht="15" customHeight="1" x14ac:dyDescent="0.3">
      <c r="A16" s="155" t="s">
        <v>17</v>
      </c>
      <c r="B16" s="14" t="s">
        <v>16</v>
      </c>
      <c r="C16" s="151">
        <v>145</v>
      </c>
      <c r="D16" s="21"/>
    </row>
    <row r="17" spans="1:4" ht="14.5" thickBot="1" x14ac:dyDescent="0.35">
      <c r="A17" s="139"/>
      <c r="B17" s="10" t="s">
        <v>18</v>
      </c>
      <c r="C17" s="152"/>
      <c r="D17" s="21"/>
    </row>
    <row r="18" spans="1:4" ht="29.25" customHeight="1" thickBot="1" x14ac:dyDescent="0.35">
      <c r="A18" s="15" t="s">
        <v>19</v>
      </c>
      <c r="B18" s="16" t="s">
        <v>20</v>
      </c>
      <c r="C18" s="24">
        <v>173</v>
      </c>
      <c r="D18" s="21"/>
    </row>
    <row r="19" spans="1:4" ht="15" customHeight="1" x14ac:dyDescent="0.3">
      <c r="A19" s="144" t="s">
        <v>21</v>
      </c>
      <c r="B19" s="17" t="s">
        <v>3</v>
      </c>
      <c r="C19" s="153">
        <v>56</v>
      </c>
      <c r="D19" s="21"/>
    </row>
    <row r="20" spans="1:4" ht="14.5" thickBot="1" x14ac:dyDescent="0.35">
      <c r="A20" s="139"/>
      <c r="B20" s="18" t="s">
        <v>4</v>
      </c>
      <c r="C20" s="154"/>
      <c r="D20" s="21"/>
    </row>
    <row r="21" spans="1:4" x14ac:dyDescent="0.3">
      <c r="A21" s="150" t="s">
        <v>22</v>
      </c>
      <c r="B21" s="19" t="s">
        <v>23</v>
      </c>
      <c r="C21" s="151">
        <v>122</v>
      </c>
      <c r="D21" s="21"/>
    </row>
    <row r="22" spans="1:4" ht="14.5" thickBot="1" x14ac:dyDescent="0.35">
      <c r="A22" s="139"/>
      <c r="B22" s="18" t="s">
        <v>24</v>
      </c>
      <c r="C22" s="152"/>
      <c r="D22" s="21"/>
    </row>
    <row r="23" spans="1:4" ht="15" customHeight="1" x14ac:dyDescent="0.3">
      <c r="A23" s="138" t="s">
        <v>25</v>
      </c>
      <c r="B23" s="19" t="s">
        <v>26</v>
      </c>
      <c r="C23" s="151">
        <v>493</v>
      </c>
      <c r="D23" s="21"/>
    </row>
    <row r="24" spans="1:4" x14ac:dyDescent="0.3">
      <c r="A24" s="145"/>
      <c r="B24" s="9" t="s">
        <v>38</v>
      </c>
      <c r="C24" s="156"/>
      <c r="D24" s="21"/>
    </row>
    <row r="25" spans="1:4" x14ac:dyDescent="0.3">
      <c r="A25" s="145"/>
      <c r="B25" s="9" t="s">
        <v>39</v>
      </c>
      <c r="C25" s="156"/>
      <c r="D25" s="21"/>
    </row>
    <row r="26" spans="1:4" x14ac:dyDescent="0.3">
      <c r="A26" s="145"/>
      <c r="B26" s="9" t="s">
        <v>27</v>
      </c>
      <c r="C26" s="156"/>
      <c r="D26" s="21"/>
    </row>
    <row r="27" spans="1:4" ht="14.5" thickBot="1" x14ac:dyDescent="0.35">
      <c r="A27" s="139"/>
      <c r="B27" s="18" t="s">
        <v>28</v>
      </c>
      <c r="C27" s="152"/>
      <c r="D27" s="21"/>
    </row>
    <row r="28" spans="1:4" ht="33.75" customHeight="1" thickBot="1" x14ac:dyDescent="0.35">
      <c r="A28" s="20" t="s">
        <v>29</v>
      </c>
      <c r="B28" s="16" t="s">
        <v>30</v>
      </c>
      <c r="C28" s="24">
        <v>82</v>
      </c>
      <c r="D28" s="21"/>
    </row>
    <row r="29" spans="1:4" x14ac:dyDescent="0.3">
      <c r="A29" s="150" t="s">
        <v>31</v>
      </c>
      <c r="B29" s="19" t="s">
        <v>23</v>
      </c>
      <c r="C29" s="151">
        <v>54</v>
      </c>
      <c r="D29" s="21"/>
    </row>
    <row r="30" spans="1:4" x14ac:dyDescent="0.3">
      <c r="A30" s="145"/>
      <c r="B30" s="9" t="s">
        <v>24</v>
      </c>
      <c r="C30" s="156"/>
      <c r="D30" s="21"/>
    </row>
    <row r="31" spans="1:4" x14ac:dyDescent="0.3">
      <c r="A31" s="145"/>
      <c r="B31" s="9" t="s">
        <v>32</v>
      </c>
      <c r="C31" s="156"/>
      <c r="D31" s="21"/>
    </row>
    <row r="32" spans="1:4" ht="14.5" thickBot="1" x14ac:dyDescent="0.35">
      <c r="A32" s="139"/>
      <c r="B32" s="18" t="s">
        <v>33</v>
      </c>
      <c r="C32" s="152"/>
      <c r="D32" s="21"/>
    </row>
    <row r="33" spans="1:4" x14ac:dyDescent="0.3">
      <c r="A33" s="150" t="s">
        <v>34</v>
      </c>
      <c r="B33" s="19" t="s">
        <v>35</v>
      </c>
      <c r="C33" s="151">
        <v>9</v>
      </c>
      <c r="D33" s="21"/>
    </row>
    <row r="34" spans="1:4" ht="14.5" thickBot="1" x14ac:dyDescent="0.35">
      <c r="A34" s="139"/>
      <c r="B34" s="18" t="s">
        <v>36</v>
      </c>
      <c r="C34" s="152"/>
      <c r="D34" s="22"/>
    </row>
    <row r="35" spans="1:4" ht="14.5" thickBot="1" x14ac:dyDescent="0.35">
      <c r="A35" s="20" t="s">
        <v>37</v>
      </c>
      <c r="B35" s="16" t="s">
        <v>30</v>
      </c>
      <c r="C35" s="24">
        <v>43</v>
      </c>
      <c r="D35" s="22"/>
    </row>
    <row r="36" spans="1:4" ht="26.25" customHeight="1" x14ac:dyDescent="0.3">
      <c r="A36" s="13" t="s">
        <v>40</v>
      </c>
      <c r="B36" s="13" t="s">
        <v>41</v>
      </c>
      <c r="C36" s="25">
        <v>24</v>
      </c>
      <c r="D36" s="21"/>
    </row>
    <row r="37" spans="1:4" ht="18" x14ac:dyDescent="0.4">
      <c r="C37" s="27">
        <f>SUM(C4:C36)</f>
        <v>2655</v>
      </c>
      <c r="D37" s="26"/>
    </row>
  </sheetData>
  <mergeCells count="21">
    <mergeCell ref="A33:A34"/>
    <mergeCell ref="C33:C34"/>
    <mergeCell ref="A29:A32"/>
    <mergeCell ref="C29:C32"/>
    <mergeCell ref="A23:A27"/>
    <mergeCell ref="C23:C27"/>
    <mergeCell ref="A21:A22"/>
    <mergeCell ref="C21:C22"/>
    <mergeCell ref="A19:A20"/>
    <mergeCell ref="C19:C20"/>
    <mergeCell ref="A16:A17"/>
    <mergeCell ref="C16:C17"/>
    <mergeCell ref="A4:A5"/>
    <mergeCell ref="C4:C5"/>
    <mergeCell ref="A1:C2"/>
    <mergeCell ref="A12:A14"/>
    <mergeCell ref="C12:C14"/>
    <mergeCell ref="A10:A11"/>
    <mergeCell ref="C10:C11"/>
    <mergeCell ref="A6:A9"/>
    <mergeCell ref="C6:C9"/>
  </mergeCell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82"/>
  <sheetViews>
    <sheetView showGridLines="0" tabSelected="1" zoomScale="59" zoomScaleNormal="59" workbookViewId="0">
      <pane ySplit="3" topLeftCell="A4" activePane="bottomLeft" state="frozen"/>
      <selection pane="bottomLeft" activeCell="E6" sqref="E6:E7"/>
    </sheetView>
  </sheetViews>
  <sheetFormatPr baseColWidth="10" defaultColWidth="14.453125" defaultRowHeight="14" x14ac:dyDescent="0.3"/>
  <cols>
    <col min="1" max="1" width="22.7265625" style="1" bestFit="1" customWidth="1"/>
    <col min="2" max="2" width="22.7265625" style="1" customWidth="1"/>
    <col min="3" max="3" width="36.453125" style="1" bestFit="1" customWidth="1"/>
    <col min="4" max="4" width="19.1796875" style="31" bestFit="1" customWidth="1"/>
    <col min="5" max="5" width="26.7265625" style="31" bestFit="1" customWidth="1"/>
    <col min="6" max="6" width="22.26953125" style="31" bestFit="1" customWidth="1"/>
    <col min="7" max="7" width="35" style="31" bestFit="1" customWidth="1"/>
    <col min="8" max="8" width="47.26953125" style="31" customWidth="1"/>
    <col min="9" max="9" width="24" style="1" bestFit="1" customWidth="1"/>
    <col min="10" max="10" width="17.1796875" style="1" bestFit="1" customWidth="1"/>
    <col min="11" max="11" width="32.54296875" style="1" bestFit="1" customWidth="1"/>
    <col min="12" max="12" width="18.54296875" style="1" bestFit="1" customWidth="1"/>
    <col min="13" max="13" width="26.26953125" style="31" customWidth="1"/>
    <col min="14" max="14" width="20.1796875" style="31" bestFit="1" customWidth="1"/>
    <col min="15" max="15" width="7.81640625" style="31" bestFit="1" customWidth="1"/>
    <col min="16" max="16" width="28.7265625" style="31" customWidth="1"/>
    <col min="17" max="17" width="14.453125" style="1"/>
    <col min="18" max="18" width="50.7265625" style="1" customWidth="1"/>
    <col min="19" max="16384" width="14.453125" style="1"/>
  </cols>
  <sheetData>
    <row r="1" spans="1:18" ht="70" customHeight="1" x14ac:dyDescent="0.3">
      <c r="A1" s="242" t="s">
        <v>154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4"/>
    </row>
    <row r="2" spans="1:18" ht="15" x14ac:dyDescent="0.3">
      <c r="A2" s="227" t="s">
        <v>225</v>
      </c>
      <c r="B2" s="227" t="s">
        <v>226</v>
      </c>
      <c r="C2" s="258" t="s">
        <v>228</v>
      </c>
      <c r="D2" s="30"/>
      <c r="E2" s="29"/>
      <c r="F2" s="29"/>
      <c r="G2" s="29"/>
      <c r="H2" s="29"/>
      <c r="I2" s="238" t="s">
        <v>58</v>
      </c>
      <c r="J2" s="238" t="s">
        <v>108</v>
      </c>
      <c r="K2" s="238" t="s">
        <v>112</v>
      </c>
      <c r="L2" s="184" t="s">
        <v>53</v>
      </c>
      <c r="M2" s="185"/>
      <c r="N2" s="185"/>
      <c r="O2" s="186"/>
      <c r="P2" s="187" t="s">
        <v>52</v>
      </c>
      <c r="Q2" s="188"/>
      <c r="R2" s="52"/>
    </row>
    <row r="3" spans="1:18" ht="15.5" thickBot="1" x14ac:dyDescent="0.35">
      <c r="A3" s="228"/>
      <c r="B3" s="228" t="s">
        <v>226</v>
      </c>
      <c r="C3" s="259"/>
      <c r="D3" s="34" t="s">
        <v>63</v>
      </c>
      <c r="E3" s="35" t="s">
        <v>71</v>
      </c>
      <c r="F3" s="35" t="s">
        <v>102</v>
      </c>
      <c r="G3" s="35" t="s">
        <v>55</v>
      </c>
      <c r="H3" s="35" t="s">
        <v>106</v>
      </c>
      <c r="I3" s="239"/>
      <c r="J3" s="239"/>
      <c r="K3" s="239"/>
      <c r="L3" s="32" t="s">
        <v>54</v>
      </c>
      <c r="M3" s="32" t="s">
        <v>43</v>
      </c>
      <c r="N3" s="32" t="s">
        <v>51</v>
      </c>
      <c r="O3" s="28" t="s">
        <v>95</v>
      </c>
      <c r="P3" s="33" t="s">
        <v>51</v>
      </c>
      <c r="Q3" s="28" t="s">
        <v>143</v>
      </c>
      <c r="R3" s="53" t="s">
        <v>144</v>
      </c>
    </row>
    <row r="4" spans="1:18" ht="34.5" customHeight="1" x14ac:dyDescent="0.3">
      <c r="A4" s="254" t="s">
        <v>2</v>
      </c>
      <c r="B4" s="134"/>
      <c r="C4" s="245" t="s">
        <v>48</v>
      </c>
      <c r="D4" s="170" t="s">
        <v>64</v>
      </c>
      <c r="E4" s="241" t="s">
        <v>72</v>
      </c>
      <c r="F4" s="170" t="s">
        <v>70</v>
      </c>
      <c r="G4" s="170" t="s">
        <v>56</v>
      </c>
      <c r="H4" s="200" t="s">
        <v>155</v>
      </c>
      <c r="I4" s="58" t="s">
        <v>3</v>
      </c>
      <c r="J4" s="58" t="s">
        <v>109</v>
      </c>
      <c r="K4" s="59" t="s">
        <v>117</v>
      </c>
      <c r="L4" s="192">
        <v>242</v>
      </c>
      <c r="M4" s="247" t="s">
        <v>99</v>
      </c>
      <c r="N4" s="249">
        <v>116</v>
      </c>
      <c r="O4" s="192">
        <v>236</v>
      </c>
      <c r="P4" s="189" t="s">
        <v>142</v>
      </c>
      <c r="Q4" s="189" t="s">
        <v>142</v>
      </c>
      <c r="R4" s="183" t="s">
        <v>145</v>
      </c>
    </row>
    <row r="5" spans="1:18" ht="46" customHeight="1" x14ac:dyDescent="0.3">
      <c r="A5" s="255"/>
      <c r="B5" s="133"/>
      <c r="C5" s="246"/>
      <c r="D5" s="168"/>
      <c r="E5" s="166"/>
      <c r="F5" s="168"/>
      <c r="G5" s="168"/>
      <c r="H5" s="201"/>
      <c r="I5" s="61" t="s">
        <v>4</v>
      </c>
      <c r="J5" s="61" t="s">
        <v>110</v>
      </c>
      <c r="K5" s="60" t="s">
        <v>118</v>
      </c>
      <c r="L5" s="193"/>
      <c r="M5" s="248"/>
      <c r="N5" s="250"/>
      <c r="O5" s="193"/>
      <c r="P5" s="190"/>
      <c r="Q5" s="190"/>
      <c r="R5" s="183"/>
    </row>
    <row r="6" spans="1:18" ht="42" customHeight="1" x14ac:dyDescent="0.3">
      <c r="A6" s="230" t="s">
        <v>75</v>
      </c>
      <c r="B6" s="127"/>
      <c r="C6" s="235" t="s">
        <v>44</v>
      </c>
      <c r="D6" s="169" t="s">
        <v>66</v>
      </c>
      <c r="E6" s="164" t="s">
        <v>73</v>
      </c>
      <c r="F6" s="169" t="s">
        <v>70</v>
      </c>
      <c r="G6" s="169" t="s">
        <v>57</v>
      </c>
      <c r="H6" s="180" t="s">
        <v>156</v>
      </c>
      <c r="I6" s="180" t="s">
        <v>107</v>
      </c>
      <c r="J6" s="180" t="s">
        <v>110</v>
      </c>
      <c r="K6" s="49" t="s">
        <v>147</v>
      </c>
      <c r="L6" s="180">
        <v>462</v>
      </c>
      <c r="M6" s="180" t="s">
        <v>99</v>
      </c>
      <c r="N6" s="194">
        <v>116</v>
      </c>
      <c r="O6" s="160">
        <v>95</v>
      </c>
      <c r="P6" s="178">
        <v>60</v>
      </c>
      <c r="Q6" s="160">
        <v>94</v>
      </c>
      <c r="R6" s="183"/>
    </row>
    <row r="7" spans="1:18" ht="96" customHeight="1" x14ac:dyDescent="0.3">
      <c r="A7" s="209"/>
      <c r="B7" s="128"/>
      <c r="C7" s="236"/>
      <c r="D7" s="199"/>
      <c r="E7" s="198"/>
      <c r="F7" s="199"/>
      <c r="G7" s="170"/>
      <c r="H7" s="181"/>
      <c r="I7" s="182"/>
      <c r="J7" s="181"/>
      <c r="K7" s="58" t="s">
        <v>146</v>
      </c>
      <c r="L7" s="181"/>
      <c r="M7" s="181"/>
      <c r="N7" s="194"/>
      <c r="O7" s="160"/>
      <c r="P7" s="178"/>
      <c r="Q7" s="160"/>
      <c r="R7" s="183"/>
    </row>
    <row r="8" spans="1:18" ht="39" customHeight="1" x14ac:dyDescent="0.3">
      <c r="A8" s="209"/>
      <c r="B8" s="128"/>
      <c r="C8" s="236"/>
      <c r="D8" s="167" t="s">
        <v>67</v>
      </c>
      <c r="E8" s="234" t="s">
        <v>73</v>
      </c>
      <c r="F8" s="167" t="s">
        <v>70</v>
      </c>
      <c r="G8" s="170"/>
      <c r="H8" s="181"/>
      <c r="I8" s="167" t="s">
        <v>11</v>
      </c>
      <c r="J8" s="170" t="s">
        <v>110</v>
      </c>
      <c r="K8" s="49" t="s">
        <v>147</v>
      </c>
      <c r="L8" s="181"/>
      <c r="M8" s="181"/>
      <c r="N8" s="194"/>
      <c r="O8" s="160"/>
      <c r="P8" s="178"/>
      <c r="Q8" s="160"/>
      <c r="R8" s="183"/>
    </row>
    <row r="9" spans="1:18" ht="39" customHeight="1" x14ac:dyDescent="0.3">
      <c r="A9" s="209"/>
      <c r="B9" s="128"/>
      <c r="C9" s="236"/>
      <c r="D9" s="199"/>
      <c r="E9" s="198"/>
      <c r="F9" s="199"/>
      <c r="G9" s="199"/>
      <c r="H9" s="182"/>
      <c r="I9" s="199"/>
      <c r="J9" s="199"/>
      <c r="K9" s="58" t="s">
        <v>119</v>
      </c>
      <c r="L9" s="182"/>
      <c r="M9" s="182"/>
      <c r="N9" s="194"/>
      <c r="O9" s="173"/>
      <c r="P9" s="179"/>
      <c r="Q9" s="173"/>
      <c r="R9" s="183"/>
    </row>
    <row r="10" spans="1:18" ht="42" customHeight="1" x14ac:dyDescent="0.3">
      <c r="A10" s="209"/>
      <c r="B10" s="128"/>
      <c r="C10" s="236"/>
      <c r="D10" s="197" t="s">
        <v>65</v>
      </c>
      <c r="E10" s="234" t="s">
        <v>74</v>
      </c>
      <c r="F10" s="167" t="s">
        <v>70</v>
      </c>
      <c r="G10" s="197" t="s">
        <v>60</v>
      </c>
      <c r="H10" s="202" t="s">
        <v>157</v>
      </c>
      <c r="I10" s="196" t="s">
        <v>7</v>
      </c>
      <c r="J10" s="51" t="s">
        <v>109</v>
      </c>
      <c r="K10" s="51" t="s">
        <v>120</v>
      </c>
      <c r="L10" s="196">
        <v>384</v>
      </c>
      <c r="M10" s="251" t="s">
        <v>98</v>
      </c>
      <c r="N10" s="178">
        <v>116</v>
      </c>
      <c r="O10" s="160">
        <v>391</v>
      </c>
      <c r="P10" s="178">
        <v>60</v>
      </c>
      <c r="Q10" s="160">
        <v>232</v>
      </c>
      <c r="R10" s="183"/>
    </row>
    <row r="11" spans="1:18" ht="42" customHeight="1" x14ac:dyDescent="0.3">
      <c r="A11" s="209"/>
      <c r="B11" s="128"/>
      <c r="C11" s="236"/>
      <c r="D11" s="197"/>
      <c r="E11" s="165"/>
      <c r="F11" s="170"/>
      <c r="G11" s="197"/>
      <c r="H11" s="202"/>
      <c r="I11" s="182"/>
      <c r="J11" s="49"/>
      <c r="K11" s="50" t="s">
        <v>148</v>
      </c>
      <c r="L11" s="181"/>
      <c r="M11" s="252"/>
      <c r="N11" s="178"/>
      <c r="O11" s="160"/>
      <c r="P11" s="178"/>
      <c r="Q11" s="160"/>
      <c r="R11" s="183"/>
    </row>
    <row r="12" spans="1:18" ht="42" customHeight="1" x14ac:dyDescent="0.3">
      <c r="A12" s="209"/>
      <c r="B12" s="128"/>
      <c r="C12" s="236"/>
      <c r="D12" s="197"/>
      <c r="E12" s="165"/>
      <c r="F12" s="170"/>
      <c r="G12" s="197"/>
      <c r="H12" s="202"/>
      <c r="I12" s="196" t="s">
        <v>8</v>
      </c>
      <c r="J12" s="49"/>
      <c r="K12" s="51" t="s">
        <v>120</v>
      </c>
      <c r="L12" s="181"/>
      <c r="M12" s="252"/>
      <c r="N12" s="178"/>
      <c r="O12" s="160"/>
      <c r="P12" s="178"/>
      <c r="Q12" s="160"/>
      <c r="R12" s="183"/>
    </row>
    <row r="13" spans="1:18" ht="42" customHeight="1" x14ac:dyDescent="0.3">
      <c r="A13" s="209"/>
      <c r="B13" s="128"/>
      <c r="C13" s="236"/>
      <c r="D13" s="197"/>
      <c r="E13" s="198"/>
      <c r="F13" s="199"/>
      <c r="G13" s="197"/>
      <c r="H13" s="202"/>
      <c r="I13" s="182"/>
      <c r="J13" s="50" t="s">
        <v>109</v>
      </c>
      <c r="K13" s="50" t="s">
        <v>148</v>
      </c>
      <c r="L13" s="182"/>
      <c r="M13" s="253"/>
      <c r="N13" s="178"/>
      <c r="O13" s="160"/>
      <c r="P13" s="178"/>
      <c r="Q13" s="160"/>
      <c r="R13" s="183"/>
    </row>
    <row r="14" spans="1:18" ht="43.5" customHeight="1" x14ac:dyDescent="0.3">
      <c r="A14" s="209"/>
      <c r="B14" s="128"/>
      <c r="C14" s="236"/>
      <c r="D14" s="167" t="s">
        <v>68</v>
      </c>
      <c r="E14" s="234" t="s">
        <v>73</v>
      </c>
      <c r="F14" s="167" t="s">
        <v>70</v>
      </c>
      <c r="G14" s="167" t="s">
        <v>61</v>
      </c>
      <c r="H14" s="196" t="s">
        <v>158</v>
      </c>
      <c r="I14" s="167" t="s">
        <v>59</v>
      </c>
      <c r="J14" s="167" t="s">
        <v>110</v>
      </c>
      <c r="K14" s="51" t="s">
        <v>120</v>
      </c>
      <c r="L14" s="167">
        <v>233</v>
      </c>
      <c r="M14" s="196" t="s">
        <v>97</v>
      </c>
      <c r="N14" s="178">
        <v>116</v>
      </c>
      <c r="O14" s="213">
        <v>180</v>
      </c>
      <c r="P14" s="178" t="s">
        <v>90</v>
      </c>
      <c r="Q14" s="160" t="s">
        <v>90</v>
      </c>
      <c r="R14" s="183"/>
    </row>
    <row r="15" spans="1:18" ht="43.5" customHeight="1" x14ac:dyDescent="0.3">
      <c r="A15" s="209"/>
      <c r="B15" s="128"/>
      <c r="C15" s="236"/>
      <c r="D15" s="199"/>
      <c r="E15" s="198"/>
      <c r="F15" s="199"/>
      <c r="G15" s="170"/>
      <c r="H15" s="182"/>
      <c r="I15" s="199"/>
      <c r="J15" s="199"/>
      <c r="K15" s="50" t="s">
        <v>148</v>
      </c>
      <c r="L15" s="199"/>
      <c r="M15" s="181"/>
      <c r="N15" s="178"/>
      <c r="O15" s="214"/>
      <c r="P15" s="178"/>
      <c r="Q15" s="160"/>
      <c r="R15" s="183"/>
    </row>
    <row r="16" spans="1:18" ht="43.5" customHeight="1" x14ac:dyDescent="0.3">
      <c r="A16" s="209"/>
      <c r="B16" s="128"/>
      <c r="C16" s="236"/>
      <c r="D16" s="167" t="s">
        <v>69</v>
      </c>
      <c r="E16" s="234" t="s">
        <v>73</v>
      </c>
      <c r="F16" s="167" t="s">
        <v>70</v>
      </c>
      <c r="G16" s="170"/>
      <c r="H16" s="196" t="s">
        <v>159</v>
      </c>
      <c r="I16" s="167" t="s">
        <v>76</v>
      </c>
      <c r="J16" s="167" t="s">
        <v>109</v>
      </c>
      <c r="K16" s="51" t="s">
        <v>120</v>
      </c>
      <c r="L16" s="167">
        <v>40</v>
      </c>
      <c r="M16" s="181"/>
      <c r="N16" s="178"/>
      <c r="O16" s="214"/>
      <c r="P16" s="178"/>
      <c r="Q16" s="160"/>
      <c r="R16" s="183"/>
    </row>
    <row r="17" spans="1:18" ht="43.5" customHeight="1" x14ac:dyDescent="0.3">
      <c r="A17" s="209"/>
      <c r="B17" s="128"/>
      <c r="C17" s="236"/>
      <c r="D17" s="170"/>
      <c r="E17" s="165"/>
      <c r="F17" s="170"/>
      <c r="G17" s="170"/>
      <c r="H17" s="181"/>
      <c r="I17" s="170"/>
      <c r="J17" s="170"/>
      <c r="K17" s="49" t="s">
        <v>147</v>
      </c>
      <c r="L17" s="170"/>
      <c r="M17" s="181"/>
      <c r="N17" s="179"/>
      <c r="O17" s="214"/>
      <c r="P17" s="179"/>
      <c r="Q17" s="173"/>
      <c r="R17" s="183"/>
    </row>
    <row r="18" spans="1:18" x14ac:dyDescent="0.3">
      <c r="A18" s="229" t="s">
        <v>17</v>
      </c>
      <c r="B18" s="229"/>
      <c r="C18" s="240" t="s">
        <v>45</v>
      </c>
      <c r="D18" s="160" t="s">
        <v>80</v>
      </c>
      <c r="E18" s="215" t="s">
        <v>73</v>
      </c>
      <c r="F18" s="160" t="s">
        <v>70</v>
      </c>
      <c r="G18" s="160" t="s">
        <v>82</v>
      </c>
      <c r="H18" s="216" t="s">
        <v>160</v>
      </c>
      <c r="I18" s="207" t="s">
        <v>16</v>
      </c>
      <c r="J18" s="207" t="s">
        <v>109</v>
      </c>
      <c r="K18" s="66" t="s">
        <v>121</v>
      </c>
      <c r="L18" s="160">
        <v>145</v>
      </c>
      <c r="M18" s="161"/>
      <c r="N18" s="191">
        <v>126</v>
      </c>
      <c r="O18" s="160">
        <v>126</v>
      </c>
      <c r="P18" s="178"/>
      <c r="Q18" s="160"/>
      <c r="R18" s="195"/>
    </row>
    <row r="19" spans="1:18" x14ac:dyDescent="0.3">
      <c r="A19" s="229"/>
      <c r="B19" s="229"/>
      <c r="C19" s="240"/>
      <c r="D19" s="160"/>
      <c r="E19" s="215"/>
      <c r="F19" s="160"/>
      <c r="G19" s="160"/>
      <c r="H19" s="216"/>
      <c r="I19" s="207"/>
      <c r="J19" s="207"/>
      <c r="K19" s="66" t="s">
        <v>135</v>
      </c>
      <c r="L19" s="160"/>
      <c r="M19" s="161"/>
      <c r="N19" s="191"/>
      <c r="O19" s="160"/>
      <c r="P19" s="178"/>
      <c r="Q19" s="160"/>
      <c r="R19" s="195"/>
    </row>
    <row r="20" spans="1:18" x14ac:dyDescent="0.3">
      <c r="A20" s="229"/>
      <c r="B20" s="229"/>
      <c r="C20" s="240"/>
      <c r="D20" s="160"/>
      <c r="E20" s="215"/>
      <c r="F20" s="160"/>
      <c r="G20" s="160"/>
      <c r="H20" s="216"/>
      <c r="I20" s="66" t="s">
        <v>18</v>
      </c>
      <c r="J20" s="66" t="s">
        <v>109</v>
      </c>
      <c r="K20" s="66" t="s">
        <v>122</v>
      </c>
      <c r="L20" s="160"/>
      <c r="M20" s="161"/>
      <c r="N20" s="191"/>
      <c r="O20" s="160"/>
      <c r="P20" s="178"/>
      <c r="Q20" s="160"/>
      <c r="R20" s="195"/>
    </row>
    <row r="21" spans="1:18" ht="36.75" customHeight="1" x14ac:dyDescent="0.3">
      <c r="A21" s="229"/>
      <c r="B21" s="229"/>
      <c r="C21" s="240"/>
      <c r="D21" s="160"/>
      <c r="E21" s="54" t="s">
        <v>91</v>
      </c>
      <c r="F21" s="54" t="s">
        <v>86</v>
      </c>
      <c r="G21" s="54" t="s">
        <v>89</v>
      </c>
      <c r="H21" s="216"/>
      <c r="I21" s="66" t="s">
        <v>18</v>
      </c>
      <c r="J21" s="66" t="s">
        <v>109</v>
      </c>
      <c r="K21" s="66" t="s">
        <v>123</v>
      </c>
      <c r="L21" s="54"/>
      <c r="M21" s="54"/>
      <c r="N21" s="62"/>
      <c r="O21" s="54">
        <v>14</v>
      </c>
      <c r="P21" s="67">
        <v>65</v>
      </c>
      <c r="Q21" s="54">
        <v>21</v>
      </c>
      <c r="R21" s="195"/>
    </row>
    <row r="22" spans="1:18" ht="36.75" customHeight="1" x14ac:dyDescent="0.3">
      <c r="A22" s="209" t="s">
        <v>19</v>
      </c>
      <c r="B22" s="128"/>
      <c r="C22" s="203" t="s">
        <v>50</v>
      </c>
      <c r="D22" s="203" t="s">
        <v>79</v>
      </c>
      <c r="E22" s="165" t="s">
        <v>78</v>
      </c>
      <c r="F22" s="203" t="s">
        <v>81</v>
      </c>
      <c r="G22" s="170" t="s">
        <v>83</v>
      </c>
      <c r="H22" s="217" t="s">
        <v>161</v>
      </c>
      <c r="I22" s="170" t="s">
        <v>111</v>
      </c>
      <c r="J22" s="170" t="s">
        <v>110</v>
      </c>
      <c r="K22" s="169" t="s">
        <v>124</v>
      </c>
      <c r="L22" s="170">
        <v>173</v>
      </c>
      <c r="M22" s="170"/>
      <c r="N22" s="205">
        <v>5700</v>
      </c>
      <c r="O22" s="211">
        <v>185</v>
      </c>
      <c r="P22" s="160"/>
      <c r="Q22" s="162"/>
      <c r="R22" s="162"/>
    </row>
    <row r="23" spans="1:18" ht="36.75" customHeight="1" x14ac:dyDescent="0.3">
      <c r="A23" s="209"/>
      <c r="B23" s="128"/>
      <c r="C23" s="203"/>
      <c r="D23" s="203"/>
      <c r="E23" s="198"/>
      <c r="F23" s="204"/>
      <c r="G23" s="199"/>
      <c r="H23" s="217"/>
      <c r="I23" s="199"/>
      <c r="J23" s="199"/>
      <c r="K23" s="170"/>
      <c r="L23" s="199"/>
      <c r="M23" s="199"/>
      <c r="N23" s="206"/>
      <c r="O23" s="212"/>
      <c r="P23" s="160"/>
      <c r="Q23" s="163"/>
      <c r="R23" s="175"/>
    </row>
    <row r="24" spans="1:18" x14ac:dyDescent="0.3">
      <c r="A24" s="210"/>
      <c r="B24" s="129"/>
      <c r="C24" s="208"/>
      <c r="D24" s="208"/>
      <c r="E24" s="70" t="s">
        <v>90</v>
      </c>
      <c r="F24" s="61" t="s">
        <v>86</v>
      </c>
      <c r="G24" s="61" t="s">
        <v>94</v>
      </c>
      <c r="H24" s="218"/>
      <c r="I24" s="58" t="s">
        <v>111</v>
      </c>
      <c r="J24" s="60" t="s">
        <v>110</v>
      </c>
      <c r="K24" s="168"/>
      <c r="L24" s="61"/>
      <c r="M24" s="61"/>
      <c r="N24" s="61"/>
      <c r="O24" s="71"/>
      <c r="P24" s="72">
        <v>5700</v>
      </c>
      <c r="Q24" s="55">
        <v>45</v>
      </c>
      <c r="R24" s="163"/>
    </row>
    <row r="25" spans="1:18" ht="36" customHeight="1" x14ac:dyDescent="0.3">
      <c r="A25" s="230" t="s">
        <v>22</v>
      </c>
      <c r="B25" s="312"/>
      <c r="C25" s="169" t="s">
        <v>46</v>
      </c>
      <c r="D25" s="237" t="s">
        <v>79</v>
      </c>
      <c r="E25" s="164" t="s">
        <v>87</v>
      </c>
      <c r="F25" s="169" t="s">
        <v>70</v>
      </c>
      <c r="G25" s="169" t="s">
        <v>84</v>
      </c>
      <c r="H25" s="221" t="s">
        <v>162</v>
      </c>
      <c r="I25" s="73" t="s">
        <v>23</v>
      </c>
      <c r="J25" s="73" t="s">
        <v>109</v>
      </c>
      <c r="K25" s="169" t="s">
        <v>125</v>
      </c>
      <c r="L25" s="224">
        <v>122</v>
      </c>
      <c r="M25" s="256" t="s">
        <v>100</v>
      </c>
      <c r="N25" s="219">
        <v>90</v>
      </c>
      <c r="O25" s="176">
        <v>101</v>
      </c>
      <c r="P25" s="178"/>
      <c r="Q25" s="55"/>
      <c r="R25" s="162"/>
    </row>
    <row r="26" spans="1:18" ht="36" customHeight="1" x14ac:dyDescent="0.3">
      <c r="A26" s="209"/>
      <c r="B26" s="313"/>
      <c r="C26" s="170"/>
      <c r="D26" s="203"/>
      <c r="E26" s="165"/>
      <c r="F26" s="199"/>
      <c r="G26" s="199"/>
      <c r="H26" s="222"/>
      <c r="I26" s="65" t="s">
        <v>24</v>
      </c>
      <c r="J26" s="65" t="s">
        <v>109</v>
      </c>
      <c r="K26" s="170"/>
      <c r="L26" s="197"/>
      <c r="M26" s="257"/>
      <c r="N26" s="220"/>
      <c r="O26" s="177"/>
      <c r="P26" s="178"/>
      <c r="Q26" s="55"/>
      <c r="R26" s="175"/>
    </row>
    <row r="27" spans="1:18" ht="36" customHeight="1" x14ac:dyDescent="0.3">
      <c r="A27" s="209"/>
      <c r="B27" s="313"/>
      <c r="C27" s="170"/>
      <c r="D27" s="203"/>
      <c r="E27" s="165"/>
      <c r="F27" s="57"/>
      <c r="G27" s="167" t="s">
        <v>92</v>
      </c>
      <c r="H27" s="222"/>
      <c r="I27" s="167" t="s">
        <v>24</v>
      </c>
      <c r="J27" s="167" t="s">
        <v>109</v>
      </c>
      <c r="K27" s="57" t="s">
        <v>126</v>
      </c>
      <c r="L27" s="57"/>
      <c r="M27" s="49"/>
      <c r="N27" s="74"/>
      <c r="O27" s="69"/>
      <c r="P27" s="171">
        <v>46</v>
      </c>
      <c r="Q27" s="173">
        <v>34</v>
      </c>
      <c r="R27" s="175"/>
    </row>
    <row r="28" spans="1:18" ht="38" customHeight="1" x14ac:dyDescent="0.3">
      <c r="A28" s="210"/>
      <c r="B28" s="314"/>
      <c r="C28" s="168"/>
      <c r="D28" s="208"/>
      <c r="E28" s="166"/>
      <c r="F28" s="60" t="s">
        <v>86</v>
      </c>
      <c r="G28" s="168"/>
      <c r="H28" s="223"/>
      <c r="I28" s="168"/>
      <c r="J28" s="168"/>
      <c r="K28" s="57" t="s">
        <v>126</v>
      </c>
      <c r="L28" s="60"/>
      <c r="M28" s="60"/>
      <c r="N28" s="75"/>
      <c r="O28" s="76"/>
      <c r="P28" s="172"/>
      <c r="Q28" s="174"/>
      <c r="R28" s="175"/>
    </row>
    <row r="29" spans="1:18" ht="21.75" customHeight="1" x14ac:dyDescent="0.3">
      <c r="A29" s="231" t="s">
        <v>25</v>
      </c>
      <c r="B29" s="130"/>
      <c r="C29" s="169" t="s">
        <v>47</v>
      </c>
      <c r="D29" s="237" t="s">
        <v>79</v>
      </c>
      <c r="E29" s="164" t="s">
        <v>73</v>
      </c>
      <c r="F29" s="169" t="s">
        <v>70</v>
      </c>
      <c r="G29" s="169" t="s">
        <v>85</v>
      </c>
      <c r="H29" s="221" t="s">
        <v>163</v>
      </c>
      <c r="I29" s="73" t="s">
        <v>26</v>
      </c>
      <c r="J29" s="73" t="s">
        <v>110</v>
      </c>
      <c r="K29" s="77" t="s">
        <v>127</v>
      </c>
      <c r="L29" s="224">
        <v>493</v>
      </c>
      <c r="M29" s="224"/>
      <c r="N29" s="225">
        <v>60</v>
      </c>
      <c r="O29" s="176">
        <v>494</v>
      </c>
      <c r="P29" s="160"/>
      <c r="Q29" s="162"/>
      <c r="R29" s="162"/>
    </row>
    <row r="30" spans="1:18" ht="21.75" customHeight="1" x14ac:dyDescent="0.3">
      <c r="A30" s="232"/>
      <c r="B30" s="131"/>
      <c r="C30" s="170"/>
      <c r="D30" s="203"/>
      <c r="E30" s="165"/>
      <c r="F30" s="170"/>
      <c r="G30" s="170"/>
      <c r="H30" s="222"/>
      <c r="I30" s="65" t="s">
        <v>38</v>
      </c>
      <c r="J30" s="65" t="s">
        <v>110</v>
      </c>
      <c r="K30" s="77" t="s">
        <v>128</v>
      </c>
      <c r="L30" s="197"/>
      <c r="M30" s="197"/>
      <c r="N30" s="226"/>
      <c r="O30" s="177"/>
      <c r="P30" s="160"/>
      <c r="Q30" s="175"/>
      <c r="R30" s="175"/>
    </row>
    <row r="31" spans="1:18" ht="21.5" customHeight="1" x14ac:dyDescent="0.3">
      <c r="A31" s="232"/>
      <c r="B31" s="131"/>
      <c r="C31" s="170"/>
      <c r="D31" s="203"/>
      <c r="E31" s="165"/>
      <c r="F31" s="170"/>
      <c r="G31" s="170"/>
      <c r="H31" s="222"/>
      <c r="I31" s="65" t="s">
        <v>39</v>
      </c>
      <c r="J31" s="65" t="s">
        <v>110</v>
      </c>
      <c r="L31" s="197"/>
      <c r="M31" s="197"/>
      <c r="N31" s="226"/>
      <c r="O31" s="177"/>
      <c r="P31" s="160"/>
      <c r="Q31" s="175"/>
      <c r="R31" s="175"/>
    </row>
    <row r="32" spans="1:18" ht="36" customHeight="1" x14ac:dyDescent="0.3">
      <c r="A32" s="232"/>
      <c r="B32" s="131"/>
      <c r="C32" s="170"/>
      <c r="D32" s="203"/>
      <c r="E32" s="165"/>
      <c r="F32" s="170"/>
      <c r="G32" s="170"/>
      <c r="H32" s="222"/>
      <c r="I32" s="65" t="s">
        <v>27</v>
      </c>
      <c r="J32" s="65" t="s">
        <v>110</v>
      </c>
      <c r="K32" s="57"/>
      <c r="L32" s="197"/>
      <c r="M32" s="197"/>
      <c r="N32" s="226"/>
      <c r="O32" s="177"/>
      <c r="P32" s="160"/>
      <c r="Q32" s="175"/>
      <c r="R32" s="175"/>
    </row>
    <row r="33" spans="1:18" ht="36" customHeight="1" x14ac:dyDescent="0.3">
      <c r="A33" s="232"/>
      <c r="B33" s="131"/>
      <c r="C33" s="170"/>
      <c r="D33" s="203"/>
      <c r="E33" s="165"/>
      <c r="F33" s="199"/>
      <c r="G33" s="199"/>
      <c r="H33" s="222"/>
      <c r="I33" s="65" t="s">
        <v>28</v>
      </c>
      <c r="J33" s="65" t="s">
        <v>110</v>
      </c>
      <c r="K33" s="57"/>
      <c r="L33" s="197"/>
      <c r="M33" s="197"/>
      <c r="N33" s="226"/>
      <c r="O33" s="177"/>
      <c r="P33" s="160"/>
      <c r="Q33" s="163"/>
      <c r="R33" s="175"/>
    </row>
    <row r="34" spans="1:18" ht="36" customHeight="1" x14ac:dyDescent="0.3">
      <c r="A34" s="233"/>
      <c r="B34" s="132"/>
      <c r="C34" s="168"/>
      <c r="D34" s="208"/>
      <c r="E34" s="166"/>
      <c r="F34" s="61" t="s">
        <v>86</v>
      </c>
      <c r="G34" s="61" t="s">
        <v>93</v>
      </c>
      <c r="H34" s="223"/>
      <c r="I34" s="61"/>
      <c r="J34" s="61" t="s">
        <v>110</v>
      </c>
      <c r="K34" s="60"/>
      <c r="L34" s="61"/>
      <c r="M34" s="78"/>
      <c r="N34" s="61"/>
      <c r="O34" s="71"/>
      <c r="P34" s="62">
        <v>29</v>
      </c>
      <c r="Q34" s="54">
        <v>60</v>
      </c>
      <c r="R34" s="163"/>
    </row>
    <row r="35" spans="1:18" ht="42" x14ac:dyDescent="0.3">
      <c r="A35" s="135" t="s">
        <v>37</v>
      </c>
      <c r="B35" s="128"/>
      <c r="C35" s="63" t="s">
        <v>49</v>
      </c>
      <c r="D35" s="68" t="s">
        <v>79</v>
      </c>
      <c r="E35" s="57"/>
      <c r="F35" s="57"/>
      <c r="G35" s="57" t="s">
        <v>88</v>
      </c>
      <c r="H35" s="79" t="s">
        <v>164</v>
      </c>
      <c r="I35" s="57" t="s">
        <v>30</v>
      </c>
      <c r="J35" s="57" t="s">
        <v>110</v>
      </c>
      <c r="K35" s="57"/>
      <c r="L35" s="57"/>
      <c r="M35" s="57">
        <v>42</v>
      </c>
      <c r="N35" s="57" t="s">
        <v>96</v>
      </c>
      <c r="O35" s="69">
        <v>30</v>
      </c>
      <c r="P35" s="64"/>
      <c r="Q35" s="56"/>
      <c r="R35" s="56"/>
    </row>
    <row r="36" spans="1:18" x14ac:dyDescent="0.3">
      <c r="A36" s="157" t="s">
        <v>149</v>
      </c>
      <c r="B36" s="136"/>
      <c r="C36" s="158" t="s">
        <v>150</v>
      </c>
      <c r="D36" s="159" t="s">
        <v>79</v>
      </c>
      <c r="E36" s="125"/>
      <c r="F36" s="160" t="s">
        <v>70</v>
      </c>
      <c r="G36" s="54" t="s">
        <v>151</v>
      </c>
      <c r="H36" s="161" t="s">
        <v>165</v>
      </c>
      <c r="I36" s="160" t="s">
        <v>41</v>
      </c>
      <c r="J36" s="160" t="s">
        <v>153</v>
      </c>
      <c r="K36" s="160"/>
      <c r="L36" s="160"/>
      <c r="M36" s="54"/>
      <c r="N36" s="62">
        <v>151</v>
      </c>
      <c r="O36" s="54">
        <v>64</v>
      </c>
      <c r="P36" s="62"/>
      <c r="Q36" s="55"/>
      <c r="R36" s="55"/>
    </row>
    <row r="37" spans="1:18" ht="33.5" customHeight="1" x14ac:dyDescent="0.3">
      <c r="A37" s="157"/>
      <c r="B37" s="137"/>
      <c r="C37" s="158"/>
      <c r="D37" s="159"/>
      <c r="E37" s="126"/>
      <c r="F37" s="160"/>
      <c r="G37" s="54" t="s">
        <v>152</v>
      </c>
      <c r="H37" s="161"/>
      <c r="I37" s="160"/>
      <c r="J37" s="160"/>
      <c r="K37" s="160"/>
      <c r="L37" s="160"/>
      <c r="M37" s="54"/>
      <c r="N37" s="54"/>
      <c r="O37" s="54"/>
      <c r="P37" s="62">
        <v>73</v>
      </c>
      <c r="Q37" s="55">
        <v>11</v>
      </c>
      <c r="R37" s="55"/>
    </row>
    <row r="38" spans="1:18" ht="16" x14ac:dyDescent="0.3">
      <c r="A38" s="263"/>
      <c r="B38" s="315" t="s">
        <v>227</v>
      </c>
      <c r="C38" s="266" t="s">
        <v>200</v>
      </c>
      <c r="D38" s="295" t="s">
        <v>80</v>
      </c>
      <c r="E38" s="296" t="s">
        <v>201</v>
      </c>
      <c r="F38" s="297" t="s">
        <v>86</v>
      </c>
      <c r="G38" s="295" t="s">
        <v>202</v>
      </c>
      <c r="H38" s="275" t="s">
        <v>203</v>
      </c>
      <c r="I38" s="105" t="s">
        <v>3</v>
      </c>
      <c r="J38" s="105" t="s">
        <v>109</v>
      </c>
      <c r="K38" s="106" t="s">
        <v>204</v>
      </c>
      <c r="L38" s="299">
        <v>40</v>
      </c>
      <c r="M38" s="302"/>
      <c r="N38" s="323">
        <v>68</v>
      </c>
      <c r="O38" s="321">
        <v>20</v>
      </c>
      <c r="P38" s="260">
        <v>39</v>
      </c>
      <c r="Q38" s="55"/>
      <c r="R38" s="55"/>
    </row>
    <row r="39" spans="1:18" ht="16" x14ac:dyDescent="0.3">
      <c r="A39" s="293"/>
      <c r="B39" s="316"/>
      <c r="C39" s="294"/>
      <c r="D39" s="273"/>
      <c r="E39" s="271"/>
      <c r="F39" s="269"/>
      <c r="G39" s="273"/>
      <c r="H39" s="298"/>
      <c r="I39" s="111" t="s">
        <v>4</v>
      </c>
      <c r="J39" s="111" t="s">
        <v>109</v>
      </c>
      <c r="K39" s="112" t="s">
        <v>205</v>
      </c>
      <c r="L39" s="300"/>
      <c r="M39" s="303"/>
      <c r="N39" s="324"/>
      <c r="O39" s="322"/>
      <c r="P39" s="261"/>
      <c r="Q39" s="55"/>
      <c r="R39" s="55"/>
    </row>
    <row r="40" spans="1:18" ht="16" x14ac:dyDescent="0.3">
      <c r="A40" s="265"/>
      <c r="B40" s="317"/>
      <c r="C40" s="268"/>
      <c r="D40" s="274"/>
      <c r="E40" s="272"/>
      <c r="F40" s="270"/>
      <c r="G40" s="274"/>
      <c r="H40" s="277"/>
      <c r="I40" s="115" t="s">
        <v>14</v>
      </c>
      <c r="J40" s="115" t="s">
        <v>109</v>
      </c>
      <c r="K40" s="112" t="s">
        <v>206</v>
      </c>
      <c r="L40" s="301"/>
      <c r="M40" s="285"/>
      <c r="N40" s="288"/>
      <c r="O40" s="290"/>
      <c r="P40" s="262"/>
      <c r="Q40" s="55"/>
      <c r="R40" s="55"/>
    </row>
    <row r="41" spans="1:18" x14ac:dyDescent="0.3">
      <c r="A41" s="263"/>
      <c r="B41" s="315" t="s">
        <v>21</v>
      </c>
      <c r="C41" s="266" t="s">
        <v>207</v>
      </c>
      <c r="D41" s="269" t="s">
        <v>80</v>
      </c>
      <c r="E41" s="271" t="s">
        <v>78</v>
      </c>
      <c r="F41" s="269" t="s">
        <v>81</v>
      </c>
      <c r="G41" s="273" t="s">
        <v>208</v>
      </c>
      <c r="H41" s="275" t="s">
        <v>209</v>
      </c>
      <c r="I41" s="278" t="s">
        <v>3</v>
      </c>
      <c r="J41" s="281" t="s">
        <v>110</v>
      </c>
      <c r="K41" s="118" t="s">
        <v>204</v>
      </c>
      <c r="L41" s="280">
        <v>56</v>
      </c>
      <c r="M41" s="283"/>
      <c r="N41" s="286">
        <v>60</v>
      </c>
      <c r="O41" s="289">
        <v>16</v>
      </c>
      <c r="P41" s="291">
        <v>39</v>
      </c>
      <c r="Q41" s="55"/>
      <c r="R41" s="55"/>
    </row>
    <row r="42" spans="1:18" x14ac:dyDescent="0.3">
      <c r="A42" s="264"/>
      <c r="B42" s="316"/>
      <c r="C42" s="267"/>
      <c r="D42" s="269"/>
      <c r="E42" s="271"/>
      <c r="F42" s="269"/>
      <c r="G42" s="273"/>
      <c r="H42" s="276"/>
      <c r="I42" s="279"/>
      <c r="J42" s="279"/>
      <c r="K42" s="119" t="s">
        <v>122</v>
      </c>
      <c r="L42" s="279"/>
      <c r="M42" s="284"/>
      <c r="N42" s="287"/>
      <c r="O42" s="273"/>
      <c r="P42" s="292"/>
      <c r="Q42" s="55"/>
      <c r="R42" s="55"/>
    </row>
    <row r="43" spans="1:18" x14ac:dyDescent="0.3">
      <c r="A43" s="264"/>
      <c r="B43" s="316"/>
      <c r="C43" s="267"/>
      <c r="D43" s="269"/>
      <c r="E43" s="271"/>
      <c r="F43" s="269"/>
      <c r="G43" s="273"/>
      <c r="H43" s="276"/>
      <c r="I43" s="280"/>
      <c r="J43" s="280"/>
      <c r="K43" s="119" t="s">
        <v>210</v>
      </c>
      <c r="L43" s="279"/>
      <c r="M43" s="284"/>
      <c r="N43" s="287"/>
      <c r="O43" s="273"/>
      <c r="P43" s="292"/>
      <c r="Q43" s="55"/>
      <c r="R43" s="55"/>
    </row>
    <row r="44" spans="1:18" x14ac:dyDescent="0.3">
      <c r="A44" s="265"/>
      <c r="B44" s="317"/>
      <c r="C44" s="268"/>
      <c r="D44" s="270"/>
      <c r="E44" s="272"/>
      <c r="F44" s="270"/>
      <c r="G44" s="274"/>
      <c r="H44" s="277"/>
      <c r="I44" s="116" t="s">
        <v>4</v>
      </c>
      <c r="J44" s="116" t="s">
        <v>110</v>
      </c>
      <c r="K44" s="119" t="s">
        <v>211</v>
      </c>
      <c r="L44" s="282"/>
      <c r="M44" s="285"/>
      <c r="N44" s="288"/>
      <c r="O44" s="290"/>
      <c r="P44" s="262"/>
      <c r="Q44" s="55"/>
      <c r="R44" s="55"/>
    </row>
    <row r="45" spans="1:18" ht="57.5" x14ac:dyDescent="0.3">
      <c r="A45" s="304"/>
      <c r="B45" s="318" t="s">
        <v>29</v>
      </c>
      <c r="C45" s="295" t="s">
        <v>212</v>
      </c>
      <c r="D45" s="297" t="s">
        <v>79</v>
      </c>
      <c r="E45" s="122" t="s">
        <v>87</v>
      </c>
      <c r="F45" s="108" t="s">
        <v>70</v>
      </c>
      <c r="G45" s="295" t="s">
        <v>213</v>
      </c>
      <c r="H45" s="307" t="s">
        <v>214</v>
      </c>
      <c r="I45" s="108" t="s">
        <v>30</v>
      </c>
      <c r="J45" s="108" t="s">
        <v>215</v>
      </c>
      <c r="K45" s="104" t="s">
        <v>216</v>
      </c>
      <c r="L45" s="108">
        <v>81</v>
      </c>
      <c r="M45" s="107" t="s">
        <v>217</v>
      </c>
      <c r="N45" s="107"/>
      <c r="O45" s="108"/>
      <c r="P45" s="109"/>
      <c r="Q45" s="55"/>
      <c r="R45" s="55"/>
    </row>
    <row r="46" spans="1:18" x14ac:dyDescent="0.3">
      <c r="A46" s="305"/>
      <c r="B46" s="319"/>
      <c r="C46" s="273"/>
      <c r="D46" s="269"/>
      <c r="E46" s="123"/>
      <c r="F46" s="310" t="s">
        <v>218</v>
      </c>
      <c r="G46" s="273"/>
      <c r="H46" s="308"/>
      <c r="I46" s="110"/>
      <c r="J46" s="110"/>
      <c r="K46" s="108" t="s">
        <v>219</v>
      </c>
      <c r="L46" s="110"/>
      <c r="M46" s="120"/>
      <c r="N46" s="120"/>
      <c r="O46" s="110"/>
      <c r="P46" s="121"/>
      <c r="Q46" s="55"/>
      <c r="R46" s="55"/>
    </row>
    <row r="47" spans="1:18" x14ac:dyDescent="0.3">
      <c r="A47" s="306"/>
      <c r="B47" s="320"/>
      <c r="C47" s="274"/>
      <c r="D47" s="270"/>
      <c r="E47" s="123" t="s">
        <v>201</v>
      </c>
      <c r="F47" s="274"/>
      <c r="G47" s="274"/>
      <c r="H47" s="309"/>
      <c r="I47" s="114" t="s">
        <v>30</v>
      </c>
      <c r="J47" s="110" t="s">
        <v>109</v>
      </c>
      <c r="K47" s="110" t="s">
        <v>122</v>
      </c>
      <c r="L47" s="110"/>
      <c r="M47" s="114">
        <v>26</v>
      </c>
      <c r="N47" s="110"/>
      <c r="O47" s="110"/>
      <c r="P47" s="121"/>
      <c r="Q47" s="55"/>
      <c r="R47" s="55"/>
    </row>
    <row r="48" spans="1:18" x14ac:dyDescent="0.3">
      <c r="A48" s="311"/>
      <c r="B48" s="318" t="s">
        <v>31</v>
      </c>
      <c r="C48" s="266" t="s">
        <v>220</v>
      </c>
      <c r="D48" s="295" t="s">
        <v>80</v>
      </c>
      <c r="E48" s="296" t="s">
        <v>201</v>
      </c>
      <c r="F48" s="295" t="s">
        <v>86</v>
      </c>
      <c r="G48" s="295" t="s">
        <v>221</v>
      </c>
      <c r="H48" s="275" t="s">
        <v>222</v>
      </c>
      <c r="I48" s="108" t="s">
        <v>23</v>
      </c>
      <c r="J48" s="108" t="s">
        <v>109</v>
      </c>
      <c r="K48" s="108" t="s">
        <v>223</v>
      </c>
      <c r="L48" s="321">
        <v>61</v>
      </c>
      <c r="M48" s="321">
        <v>34</v>
      </c>
      <c r="N48" s="321">
        <v>53</v>
      </c>
      <c r="O48" s="321">
        <v>34</v>
      </c>
      <c r="P48" s="260">
        <v>32</v>
      </c>
      <c r="Q48" s="55"/>
      <c r="R48" s="55"/>
    </row>
    <row r="49" spans="1:18" x14ac:dyDescent="0.3">
      <c r="A49" s="293"/>
      <c r="B49" s="319"/>
      <c r="C49" s="294"/>
      <c r="D49" s="273"/>
      <c r="E49" s="271"/>
      <c r="F49" s="273"/>
      <c r="G49" s="273"/>
      <c r="H49" s="298"/>
      <c r="I49" s="113" t="s">
        <v>24</v>
      </c>
      <c r="J49" s="113" t="s">
        <v>109</v>
      </c>
      <c r="K49" s="110" t="s">
        <v>224</v>
      </c>
      <c r="L49" s="322"/>
      <c r="M49" s="322"/>
      <c r="N49" s="322"/>
      <c r="O49" s="322"/>
      <c r="P49" s="261"/>
      <c r="Q49" s="55"/>
      <c r="R49" s="55"/>
    </row>
    <row r="50" spans="1:18" x14ac:dyDescent="0.3">
      <c r="A50" s="293"/>
      <c r="B50" s="319"/>
      <c r="C50" s="294"/>
      <c r="D50" s="273"/>
      <c r="E50" s="271"/>
      <c r="F50" s="273"/>
      <c r="G50" s="273"/>
      <c r="H50" s="298"/>
      <c r="I50" s="113" t="s">
        <v>32</v>
      </c>
      <c r="J50" s="113" t="s">
        <v>109</v>
      </c>
      <c r="K50" s="110"/>
      <c r="L50" s="322"/>
      <c r="M50" s="322"/>
      <c r="N50" s="322"/>
      <c r="O50" s="322"/>
      <c r="P50" s="261"/>
      <c r="Q50" s="55"/>
      <c r="R50" s="55"/>
    </row>
    <row r="51" spans="1:18" x14ac:dyDescent="0.3">
      <c r="A51" s="265"/>
      <c r="B51" s="320"/>
      <c r="C51" s="268"/>
      <c r="D51" s="274"/>
      <c r="E51" s="272"/>
      <c r="F51" s="274"/>
      <c r="G51" s="274"/>
      <c r="H51" s="277"/>
      <c r="I51" s="116" t="s">
        <v>33</v>
      </c>
      <c r="J51" s="116" t="s">
        <v>109</v>
      </c>
      <c r="K51" s="114"/>
      <c r="L51" s="290"/>
      <c r="M51" s="290"/>
      <c r="N51" s="290"/>
      <c r="O51" s="290"/>
      <c r="P51" s="262"/>
      <c r="Q51" s="55"/>
      <c r="R51" s="55"/>
    </row>
    <row r="52" spans="1:18" x14ac:dyDescent="0.3">
      <c r="A52" s="38"/>
      <c r="B52" s="38"/>
      <c r="C52" s="41"/>
      <c r="D52" s="40"/>
      <c r="E52" s="123"/>
      <c r="F52" s="41"/>
      <c r="G52" s="41"/>
      <c r="H52" s="124"/>
      <c r="I52" s="41"/>
      <c r="J52" s="41"/>
      <c r="K52" s="41"/>
      <c r="L52" s="41"/>
      <c r="M52" s="41"/>
      <c r="N52" s="41"/>
      <c r="O52" s="41"/>
      <c r="P52" s="117"/>
    </row>
    <row r="53" spans="1:18" x14ac:dyDescent="0.3">
      <c r="A53" s="38"/>
      <c r="B53" s="38"/>
      <c r="C53" s="41"/>
      <c r="D53" s="40"/>
      <c r="E53" s="123"/>
      <c r="F53" s="41"/>
      <c r="G53" s="41"/>
      <c r="H53" s="124"/>
      <c r="I53" s="41"/>
      <c r="J53" s="41"/>
      <c r="K53" s="41"/>
      <c r="L53" s="41"/>
      <c r="M53" s="41"/>
      <c r="N53" s="41"/>
      <c r="O53" s="41"/>
      <c r="P53" s="117"/>
    </row>
    <row r="54" spans="1:18" x14ac:dyDescent="0.3">
      <c r="A54" s="38"/>
      <c r="B54" s="38"/>
      <c r="C54" s="41"/>
      <c r="D54" s="40"/>
      <c r="E54" s="123"/>
      <c r="F54" s="41"/>
      <c r="G54" s="41"/>
      <c r="H54" s="124"/>
      <c r="I54" s="41"/>
      <c r="J54" s="41"/>
      <c r="K54" s="41"/>
      <c r="L54" s="41"/>
      <c r="M54" s="41"/>
      <c r="N54" s="41"/>
      <c r="O54" s="41"/>
      <c r="P54" s="117"/>
    </row>
    <row r="55" spans="1:18" x14ac:dyDescent="0.3">
      <c r="A55" s="38"/>
      <c r="B55" s="38"/>
      <c r="C55" s="41"/>
      <c r="D55" s="40"/>
      <c r="E55" s="123"/>
      <c r="F55" s="41"/>
      <c r="G55" s="41"/>
      <c r="H55" s="124"/>
      <c r="I55" s="41"/>
      <c r="J55" s="41"/>
      <c r="K55" s="41"/>
      <c r="L55" s="41"/>
      <c r="M55" s="41"/>
      <c r="N55" s="41"/>
      <c r="O55" s="41"/>
      <c r="P55" s="117"/>
    </row>
    <row r="56" spans="1:18" x14ac:dyDescent="0.3">
      <c r="A56" s="38"/>
      <c r="B56" s="38"/>
      <c r="C56" s="41"/>
      <c r="D56" s="40"/>
      <c r="E56" s="123"/>
      <c r="F56" s="41"/>
      <c r="G56" s="41"/>
      <c r="H56" s="124"/>
      <c r="I56" s="41"/>
      <c r="J56" s="41"/>
      <c r="K56" s="41"/>
      <c r="L56" s="41"/>
      <c r="M56" s="41"/>
      <c r="N56" s="41"/>
      <c r="O56" s="41"/>
      <c r="P56" s="117"/>
    </row>
    <row r="57" spans="1:18" x14ac:dyDescent="0.3">
      <c r="A57" s="38"/>
      <c r="B57" s="38"/>
      <c r="C57" s="41"/>
      <c r="D57" s="40"/>
      <c r="E57" s="123"/>
      <c r="F57" s="41"/>
      <c r="G57" s="41"/>
      <c r="H57" s="124"/>
      <c r="I57" s="41"/>
      <c r="J57" s="41"/>
      <c r="K57" s="41"/>
      <c r="L57" s="41"/>
      <c r="M57" s="41"/>
      <c r="N57" s="41"/>
      <c r="O57" s="41"/>
      <c r="P57" s="117"/>
    </row>
    <row r="58" spans="1:18" x14ac:dyDescent="0.3">
      <c r="A58" s="38"/>
      <c r="B58" s="38"/>
      <c r="C58" s="41"/>
      <c r="D58" s="40"/>
      <c r="E58" s="123"/>
      <c r="F58" s="41"/>
      <c r="G58" s="41"/>
      <c r="H58" s="124"/>
      <c r="I58" s="41"/>
      <c r="J58" s="41"/>
      <c r="K58" s="41"/>
      <c r="L58" s="41"/>
      <c r="M58" s="41"/>
      <c r="N58" s="41"/>
      <c r="O58" s="41"/>
      <c r="P58" s="117"/>
    </row>
    <row r="59" spans="1:18" x14ac:dyDescent="0.3">
      <c r="A59" s="38"/>
      <c r="B59" s="38"/>
      <c r="C59" s="41"/>
      <c r="D59" s="40"/>
      <c r="E59" s="123"/>
      <c r="F59" s="41"/>
      <c r="G59" s="41"/>
      <c r="H59" s="124"/>
      <c r="I59" s="41"/>
      <c r="J59" s="41"/>
      <c r="K59" s="41"/>
      <c r="L59" s="41"/>
      <c r="M59" s="41"/>
      <c r="N59" s="41"/>
      <c r="O59" s="41"/>
      <c r="P59" s="117"/>
    </row>
    <row r="60" spans="1:18" x14ac:dyDescent="0.3">
      <c r="A60" s="38"/>
      <c r="B60" s="38"/>
      <c r="C60" s="39"/>
      <c r="D60" s="40"/>
      <c r="E60" s="41"/>
      <c r="F60" s="41"/>
      <c r="G60" s="41"/>
      <c r="H60" s="42"/>
      <c r="I60" s="41"/>
      <c r="J60" s="41"/>
      <c r="K60" s="41"/>
      <c r="L60" s="41"/>
      <c r="M60" s="41"/>
      <c r="N60" s="43"/>
      <c r="O60" s="41"/>
      <c r="P60" s="44"/>
    </row>
    <row r="62" spans="1:18" x14ac:dyDescent="0.3">
      <c r="A62" s="36" t="s">
        <v>103</v>
      </c>
      <c r="B62" s="36"/>
    </row>
    <row r="63" spans="1:18" x14ac:dyDescent="0.3">
      <c r="A63" s="1" t="s">
        <v>101</v>
      </c>
    </row>
    <row r="64" spans="1:18" x14ac:dyDescent="0.3">
      <c r="A64" s="37" t="s">
        <v>104</v>
      </c>
      <c r="B64" s="37"/>
    </row>
    <row r="65" spans="1:10" x14ac:dyDescent="0.3">
      <c r="A65" s="37" t="s">
        <v>105</v>
      </c>
      <c r="B65" s="37"/>
    </row>
    <row r="66" spans="1:10" ht="14.5" customHeight="1" x14ac:dyDescent="0.3"/>
    <row r="70" spans="1:10" x14ac:dyDescent="0.3">
      <c r="A70" s="45"/>
      <c r="B70" s="45"/>
      <c r="C70" s="45"/>
      <c r="D70" s="46"/>
      <c r="E70" s="46"/>
      <c r="F70" s="46"/>
      <c r="G70" s="46"/>
      <c r="H70" s="45"/>
      <c r="I70" s="45"/>
      <c r="J70" s="46"/>
    </row>
    <row r="71" spans="1:10" x14ac:dyDescent="0.3">
      <c r="A71" s="47" t="s">
        <v>129</v>
      </c>
      <c r="B71" s="47"/>
      <c r="C71" s="47"/>
      <c r="D71" s="48"/>
      <c r="E71" s="48"/>
      <c r="F71" s="48"/>
      <c r="G71" s="48"/>
      <c r="H71" s="1"/>
      <c r="J71" s="31"/>
    </row>
    <row r="72" spans="1:10" x14ac:dyDescent="0.3">
      <c r="A72" s="47" t="s">
        <v>130</v>
      </c>
      <c r="B72" s="47"/>
      <c r="C72" s="47"/>
      <c r="D72" s="48"/>
      <c r="E72" s="48"/>
      <c r="F72" s="48"/>
      <c r="G72" s="48"/>
      <c r="H72" s="1"/>
      <c r="J72" s="31"/>
    </row>
    <row r="73" spans="1:10" ht="83.5" customHeight="1" x14ac:dyDescent="0.3">
      <c r="A73" s="45"/>
      <c r="B73" s="45"/>
      <c r="C73" s="45"/>
      <c r="D73" s="46"/>
      <c r="E73" s="46"/>
      <c r="F73" s="46"/>
      <c r="G73" s="46"/>
      <c r="H73" s="45"/>
      <c r="I73" s="45"/>
      <c r="J73" s="46"/>
    </row>
    <row r="74" spans="1:10" x14ac:dyDescent="0.3">
      <c r="A74" s="45"/>
      <c r="B74" s="45"/>
      <c r="C74" s="45"/>
      <c r="D74" s="45"/>
      <c r="E74" s="1"/>
      <c r="F74" s="46"/>
      <c r="G74" s="46"/>
      <c r="H74" s="45"/>
      <c r="I74" s="45"/>
      <c r="J74" s="46"/>
    </row>
    <row r="75" spans="1:10" ht="8.25" customHeight="1" x14ac:dyDescent="0.3">
      <c r="D75" s="1"/>
      <c r="E75" s="1"/>
      <c r="F75" s="46"/>
      <c r="G75" s="46"/>
      <c r="H75" s="45"/>
      <c r="I75" s="45"/>
      <c r="J75" s="46"/>
    </row>
    <row r="76" spans="1:10" x14ac:dyDescent="0.3">
      <c r="A76" s="45" t="s">
        <v>113</v>
      </c>
      <c r="B76" s="45"/>
      <c r="C76" s="1" t="s">
        <v>131</v>
      </c>
      <c r="D76" s="46"/>
      <c r="E76" s="1"/>
      <c r="F76" s="46"/>
      <c r="G76" s="46"/>
      <c r="H76" s="45"/>
      <c r="I76" s="45"/>
      <c r="J76" s="46"/>
    </row>
    <row r="77" spans="1:10" x14ac:dyDescent="0.3">
      <c r="A77" s="45" t="s">
        <v>114</v>
      </c>
      <c r="B77" s="45"/>
      <c r="C77" s="1" t="s">
        <v>132</v>
      </c>
      <c r="D77" s="46"/>
      <c r="E77" s="1"/>
      <c r="F77" s="46"/>
      <c r="G77" s="46"/>
      <c r="H77" s="45"/>
      <c r="I77" s="45"/>
      <c r="J77" s="46"/>
    </row>
    <row r="78" spans="1:10" x14ac:dyDescent="0.3">
      <c r="A78" s="45" t="s">
        <v>115</v>
      </c>
      <c r="B78" s="45"/>
      <c r="C78" s="1" t="s">
        <v>133</v>
      </c>
      <c r="D78" s="46"/>
      <c r="E78" s="1"/>
      <c r="F78" s="46"/>
      <c r="G78" s="46"/>
      <c r="H78" s="45"/>
      <c r="I78" s="45"/>
      <c r="J78" s="46"/>
    </row>
    <row r="79" spans="1:10" x14ac:dyDescent="0.3">
      <c r="A79" s="1" t="s">
        <v>116</v>
      </c>
      <c r="C79" s="1" t="s">
        <v>134</v>
      </c>
      <c r="D79" s="46"/>
      <c r="E79" s="1"/>
      <c r="F79" s="46"/>
      <c r="G79" s="46"/>
      <c r="H79" s="45"/>
      <c r="I79" s="45"/>
      <c r="J79" s="46"/>
    </row>
    <row r="80" spans="1:10" x14ac:dyDescent="0.3">
      <c r="A80" s="45"/>
      <c r="B80" s="45"/>
      <c r="C80" s="45"/>
      <c r="D80" s="45"/>
      <c r="E80" s="1"/>
      <c r="F80" s="46"/>
      <c r="G80" s="46"/>
      <c r="H80" s="45"/>
      <c r="I80" s="45"/>
      <c r="J80" s="46"/>
    </row>
    <row r="81" spans="1:10" x14ac:dyDescent="0.3">
      <c r="A81" s="45"/>
      <c r="B81" s="45"/>
      <c r="C81" s="45"/>
      <c r="D81" s="45"/>
      <c r="E81" s="1"/>
      <c r="F81" s="46"/>
      <c r="G81" s="46"/>
      <c r="H81" s="45"/>
      <c r="I81" s="45"/>
      <c r="J81" s="46"/>
    </row>
    <row r="82" spans="1:10" x14ac:dyDescent="0.3">
      <c r="A82" s="45"/>
      <c r="B82" s="45"/>
      <c r="C82" s="45"/>
      <c r="D82" s="45"/>
      <c r="E82" s="1"/>
      <c r="F82" s="46"/>
      <c r="G82" s="46"/>
      <c r="H82" s="45"/>
      <c r="I82" s="45"/>
      <c r="J82" s="46"/>
    </row>
  </sheetData>
  <mergeCells count="201">
    <mergeCell ref="B25:B28"/>
    <mergeCell ref="B38:B40"/>
    <mergeCell ref="B41:B44"/>
    <mergeCell ref="B45:B47"/>
    <mergeCell ref="B48:B51"/>
    <mergeCell ref="L48:L51"/>
    <mergeCell ref="M48:M51"/>
    <mergeCell ref="N48:N51"/>
    <mergeCell ref="O48:O51"/>
    <mergeCell ref="N38:N40"/>
    <mergeCell ref="O38:O40"/>
    <mergeCell ref="O29:O33"/>
    <mergeCell ref="F29:F33"/>
    <mergeCell ref="L36:L37"/>
    <mergeCell ref="P48:P51"/>
    <mergeCell ref="A45:A47"/>
    <mergeCell ref="C45:C47"/>
    <mergeCell ref="D45:D47"/>
    <mergeCell ref="G45:G47"/>
    <mergeCell ref="H45:H47"/>
    <mergeCell ref="F46:F47"/>
    <mergeCell ref="A48:A51"/>
    <mergeCell ref="C48:C51"/>
    <mergeCell ref="D48:D51"/>
    <mergeCell ref="E48:E51"/>
    <mergeCell ref="F48:F51"/>
    <mergeCell ref="G48:G51"/>
    <mergeCell ref="H48:H51"/>
    <mergeCell ref="P38:P40"/>
    <mergeCell ref="A41:A44"/>
    <mergeCell ref="C41:C44"/>
    <mergeCell ref="D41:D44"/>
    <mergeCell ref="E41:E44"/>
    <mergeCell ref="F41:F44"/>
    <mergeCell ref="G41:G44"/>
    <mergeCell ref="H41:H44"/>
    <mergeCell ref="I41:I43"/>
    <mergeCell ref="J41:J43"/>
    <mergeCell ref="L41:L44"/>
    <mergeCell ref="M41:M44"/>
    <mergeCell ref="N41:N44"/>
    <mergeCell ref="O41:O44"/>
    <mergeCell ref="P41:P44"/>
    <mergeCell ref="A38:A40"/>
    <mergeCell ref="C38:C40"/>
    <mergeCell ref="D38:D40"/>
    <mergeCell ref="E38:E40"/>
    <mergeCell ref="F38:F40"/>
    <mergeCell ref="G38:G40"/>
    <mergeCell ref="H38:H40"/>
    <mergeCell ref="L38:L40"/>
    <mergeCell ref="M38:M40"/>
    <mergeCell ref="A1:R1"/>
    <mergeCell ref="R29:R34"/>
    <mergeCell ref="C4:C5"/>
    <mergeCell ref="M4:M5"/>
    <mergeCell ref="G4:G5"/>
    <mergeCell ref="A6:A17"/>
    <mergeCell ref="A18:A21"/>
    <mergeCell ref="D4:D5"/>
    <mergeCell ref="D10:D13"/>
    <mergeCell ref="L4:L5"/>
    <mergeCell ref="N4:N5"/>
    <mergeCell ref="L10:L13"/>
    <mergeCell ref="M10:M13"/>
    <mergeCell ref="F4:F5"/>
    <mergeCell ref="F10:F13"/>
    <mergeCell ref="L6:L9"/>
    <mergeCell ref="A4:A5"/>
    <mergeCell ref="P29:P33"/>
    <mergeCell ref="L25:L26"/>
    <mergeCell ref="D29:D34"/>
    <mergeCell ref="C29:C34"/>
    <mergeCell ref="M25:M26"/>
    <mergeCell ref="C2:C3"/>
    <mergeCell ref="A2:A3"/>
    <mergeCell ref="E29:E34"/>
    <mergeCell ref="C22:C24"/>
    <mergeCell ref="I2:I3"/>
    <mergeCell ref="J2:J3"/>
    <mergeCell ref="K2:K3"/>
    <mergeCell ref="I6:I7"/>
    <mergeCell ref="I8:I9"/>
    <mergeCell ref="J8:J9"/>
    <mergeCell ref="D18:D21"/>
    <mergeCell ref="C18:C21"/>
    <mergeCell ref="F18:F20"/>
    <mergeCell ref="G18:G20"/>
    <mergeCell ref="H16:H17"/>
    <mergeCell ref="I16:I17"/>
    <mergeCell ref="H14:H15"/>
    <mergeCell ref="I14:I15"/>
    <mergeCell ref="E4:E5"/>
    <mergeCell ref="H25:H28"/>
    <mergeCell ref="N29:N33"/>
    <mergeCell ref="B2:B3"/>
    <mergeCell ref="B18:B21"/>
    <mergeCell ref="A25:A28"/>
    <mergeCell ref="A29:A34"/>
    <mergeCell ref="D16:D17"/>
    <mergeCell ref="E16:E17"/>
    <mergeCell ref="F16:F17"/>
    <mergeCell ref="G14:G17"/>
    <mergeCell ref="C6:C17"/>
    <mergeCell ref="D6:D7"/>
    <mergeCell ref="E10:E13"/>
    <mergeCell ref="D8:D9"/>
    <mergeCell ref="E8:E9"/>
    <mergeCell ref="F8:F9"/>
    <mergeCell ref="G6:G9"/>
    <mergeCell ref="G25:G26"/>
    <mergeCell ref="D25:D28"/>
    <mergeCell ref="C25:C28"/>
    <mergeCell ref="F25:F26"/>
    <mergeCell ref="D14:D15"/>
    <mergeCell ref="E14:E15"/>
    <mergeCell ref="F14:F15"/>
    <mergeCell ref="H4:H5"/>
    <mergeCell ref="H10:H13"/>
    <mergeCell ref="E22:E23"/>
    <mergeCell ref="F22:F23"/>
    <mergeCell ref="G22:G23"/>
    <mergeCell ref="I22:I23"/>
    <mergeCell ref="J22:J23"/>
    <mergeCell ref="L22:L23"/>
    <mergeCell ref="M22:M23"/>
    <mergeCell ref="I18:I19"/>
    <mergeCell ref="J18:J19"/>
    <mergeCell ref="E18:E20"/>
    <mergeCell ref="H18:H21"/>
    <mergeCell ref="H22:H24"/>
    <mergeCell ref="M18:M20"/>
    <mergeCell ref="L18:L20"/>
    <mergeCell ref="J16:J17"/>
    <mergeCell ref="L16:L17"/>
    <mergeCell ref="J14:J15"/>
    <mergeCell ref="L14:L15"/>
    <mergeCell ref="Q10:Q13"/>
    <mergeCell ref="R18:R21"/>
    <mergeCell ref="R22:R24"/>
    <mergeCell ref="M6:M9"/>
    <mergeCell ref="I10:I11"/>
    <mergeCell ref="I12:I13"/>
    <mergeCell ref="M14:M17"/>
    <mergeCell ref="G10:G13"/>
    <mergeCell ref="E6:E7"/>
    <mergeCell ref="F6:F7"/>
    <mergeCell ref="N22:N23"/>
    <mergeCell ref="O22:O23"/>
    <mergeCell ref="P22:P23"/>
    <mergeCell ref="P14:P17"/>
    <mergeCell ref="Q14:Q17"/>
    <mergeCell ref="O14:O17"/>
    <mergeCell ref="R25:R28"/>
    <mergeCell ref="O25:O26"/>
    <mergeCell ref="P25:P26"/>
    <mergeCell ref="N14:N17"/>
    <mergeCell ref="H6:H9"/>
    <mergeCell ref="J6:J7"/>
    <mergeCell ref="K22:K24"/>
    <mergeCell ref="R4:R17"/>
    <mergeCell ref="L2:O2"/>
    <mergeCell ref="P2:Q2"/>
    <mergeCell ref="Q4:Q5"/>
    <mergeCell ref="Q18:Q20"/>
    <mergeCell ref="N18:N20"/>
    <mergeCell ref="O18:O20"/>
    <mergeCell ref="P18:P20"/>
    <mergeCell ref="O4:O5"/>
    <mergeCell ref="P4:P5"/>
    <mergeCell ref="N6:N9"/>
    <mergeCell ref="N10:N13"/>
    <mergeCell ref="O6:O9"/>
    <mergeCell ref="P6:P9"/>
    <mergeCell ref="Q6:Q9"/>
    <mergeCell ref="O10:O13"/>
    <mergeCell ref="P10:P13"/>
    <mergeCell ref="A36:A37"/>
    <mergeCell ref="C36:C37"/>
    <mergeCell ref="D36:D37"/>
    <mergeCell ref="F36:F37"/>
    <mergeCell ref="H36:H37"/>
    <mergeCell ref="I36:I37"/>
    <mergeCell ref="J36:J37"/>
    <mergeCell ref="K36:K37"/>
    <mergeCell ref="Q22:Q23"/>
    <mergeCell ref="E25:E28"/>
    <mergeCell ref="G27:G28"/>
    <mergeCell ref="I27:I28"/>
    <mergeCell ref="J27:J28"/>
    <mergeCell ref="K25:K26"/>
    <mergeCell ref="P27:P28"/>
    <mergeCell ref="Q27:Q28"/>
    <mergeCell ref="D22:D24"/>
    <mergeCell ref="A22:A24"/>
    <mergeCell ref="Q29:Q33"/>
    <mergeCell ref="N25:N26"/>
    <mergeCell ref="H29:H34"/>
    <mergeCell ref="L29:L33"/>
    <mergeCell ref="G29:G33"/>
    <mergeCell ref="M29:M33"/>
  </mergeCells>
  <pageMargins left="0.7" right="0.7" top="0.75" bottom="0.75" header="0.3" footer="0.3"/>
  <pageSetup orientation="portrait" horizontalDpi="360" verticalDpi="36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2C5BA-E5F4-4B8D-8A53-A927A42F0F02}">
  <dimension ref="A1:D17"/>
  <sheetViews>
    <sheetView workbookViewId="0">
      <selection activeCell="E16" sqref="E16"/>
    </sheetView>
  </sheetViews>
  <sheetFormatPr baseColWidth="10" defaultRowHeight="14.5" x14ac:dyDescent="0.35"/>
  <cols>
    <col min="1" max="1" width="24.08984375" customWidth="1"/>
    <col min="2" max="2" width="13.1796875" customWidth="1"/>
    <col min="3" max="3" width="14.54296875" customWidth="1"/>
    <col min="4" max="4" width="15" customWidth="1"/>
  </cols>
  <sheetData>
    <row r="1" spans="1:4" ht="33" x14ac:dyDescent="0.35">
      <c r="A1" s="325" t="s">
        <v>136</v>
      </c>
      <c r="B1" s="80" t="s">
        <v>196</v>
      </c>
      <c r="C1" s="80" t="s">
        <v>166</v>
      </c>
      <c r="D1" s="80" t="s">
        <v>169</v>
      </c>
    </row>
    <row r="2" spans="1:4" ht="16.5" x14ac:dyDescent="0.35">
      <c r="A2" s="325"/>
      <c r="B2" s="80" t="s">
        <v>167</v>
      </c>
      <c r="C2" s="80" t="s">
        <v>168</v>
      </c>
      <c r="D2" s="80" t="s">
        <v>170</v>
      </c>
    </row>
    <row r="3" spans="1:4" ht="20" customHeight="1" x14ac:dyDescent="0.35">
      <c r="A3" s="80" t="s">
        <v>137</v>
      </c>
      <c r="B3" s="81">
        <v>0</v>
      </c>
      <c r="C3" s="81">
        <v>276</v>
      </c>
      <c r="D3" s="81">
        <v>98</v>
      </c>
    </row>
    <row r="4" spans="1:4" ht="20" customHeight="1" x14ac:dyDescent="0.35">
      <c r="A4" s="80" t="s">
        <v>138</v>
      </c>
      <c r="B4" s="81">
        <v>10</v>
      </c>
      <c r="C4" s="81">
        <v>407</v>
      </c>
      <c r="D4" s="81">
        <v>130</v>
      </c>
    </row>
    <row r="5" spans="1:4" ht="20" customHeight="1" x14ac:dyDescent="0.35">
      <c r="A5" s="80" t="s">
        <v>17</v>
      </c>
      <c r="B5" s="81">
        <v>3</v>
      </c>
      <c r="C5" s="81">
        <v>705</v>
      </c>
      <c r="D5" s="81">
        <v>85</v>
      </c>
    </row>
    <row r="6" spans="1:4" ht="20" customHeight="1" x14ac:dyDescent="0.35">
      <c r="A6" s="80" t="s">
        <v>61</v>
      </c>
      <c r="B6" s="81">
        <v>107</v>
      </c>
      <c r="C6" s="81">
        <v>731</v>
      </c>
      <c r="D6" s="81">
        <v>49</v>
      </c>
    </row>
    <row r="7" spans="1:4" ht="20" customHeight="1" x14ac:dyDescent="0.35">
      <c r="A7" s="80" t="s">
        <v>57</v>
      </c>
      <c r="B7" s="81">
        <v>14</v>
      </c>
      <c r="C7" s="81">
        <v>1478</v>
      </c>
      <c r="D7" s="81">
        <v>78</v>
      </c>
    </row>
    <row r="8" spans="1:4" ht="20" customHeight="1" x14ac:dyDescent="0.35">
      <c r="A8" s="80" t="s">
        <v>62</v>
      </c>
      <c r="B8" s="81">
        <v>38</v>
      </c>
      <c r="C8" s="81">
        <v>382</v>
      </c>
      <c r="D8" s="81">
        <v>102</v>
      </c>
    </row>
    <row r="9" spans="1:4" ht="20" customHeight="1" x14ac:dyDescent="0.35">
      <c r="A9" s="80" t="s">
        <v>139</v>
      </c>
      <c r="B9" s="81">
        <v>17</v>
      </c>
      <c r="C9" s="81">
        <v>927</v>
      </c>
      <c r="D9" s="81">
        <v>112</v>
      </c>
    </row>
    <row r="10" spans="1:4" ht="20" customHeight="1" x14ac:dyDescent="0.35">
      <c r="A10" s="80" t="s">
        <v>140</v>
      </c>
      <c r="B10" s="81">
        <v>92</v>
      </c>
      <c r="C10" s="81">
        <v>427</v>
      </c>
      <c r="D10" s="81">
        <v>121</v>
      </c>
    </row>
    <row r="11" spans="1:4" ht="20" customHeight="1" x14ac:dyDescent="0.35">
      <c r="A11" s="80" t="s">
        <v>77</v>
      </c>
      <c r="B11" s="81">
        <v>167</v>
      </c>
      <c r="C11" s="81">
        <v>185</v>
      </c>
      <c r="D11" s="81">
        <v>124</v>
      </c>
    </row>
    <row r="12" spans="1:4" ht="20" customHeight="1" x14ac:dyDescent="0.35">
      <c r="A12" s="80" t="s">
        <v>141</v>
      </c>
      <c r="B12" s="81">
        <v>2</v>
      </c>
      <c r="C12" s="81">
        <v>478</v>
      </c>
      <c r="D12" s="81">
        <v>81</v>
      </c>
    </row>
    <row r="13" spans="1:4" ht="20" customHeight="1" x14ac:dyDescent="0.35">
      <c r="A13" s="80" t="s">
        <v>149</v>
      </c>
      <c r="B13" s="81">
        <v>0</v>
      </c>
      <c r="C13" s="81">
        <v>82</v>
      </c>
      <c r="D13" s="81">
        <v>120</v>
      </c>
    </row>
    <row r="14" spans="1:4" ht="20" customHeight="1" x14ac:dyDescent="0.35">
      <c r="A14" s="80" t="s">
        <v>197</v>
      </c>
      <c r="B14" s="81">
        <v>0</v>
      </c>
      <c r="C14" s="81">
        <v>245</v>
      </c>
      <c r="D14" s="81">
        <v>98</v>
      </c>
    </row>
    <row r="15" spans="1:4" ht="20" customHeight="1" x14ac:dyDescent="0.35">
      <c r="A15" s="80" t="s">
        <v>198</v>
      </c>
      <c r="B15" s="81">
        <v>50</v>
      </c>
      <c r="C15" s="81">
        <v>411</v>
      </c>
      <c r="D15" s="81">
        <v>71</v>
      </c>
    </row>
    <row r="16" spans="1:4" ht="20" customHeight="1" x14ac:dyDescent="0.35">
      <c r="A16" s="80" t="s">
        <v>13</v>
      </c>
      <c r="B16" s="81">
        <v>0</v>
      </c>
      <c r="C16" s="81">
        <v>304</v>
      </c>
      <c r="D16" s="81">
        <v>66</v>
      </c>
    </row>
    <row r="17" spans="1:4" ht="20" customHeight="1" x14ac:dyDescent="0.35">
      <c r="A17" s="80" t="s">
        <v>199</v>
      </c>
      <c r="B17" s="81">
        <v>0</v>
      </c>
      <c r="C17" s="81">
        <v>252</v>
      </c>
      <c r="D17" s="81">
        <v>59</v>
      </c>
    </row>
  </sheetData>
  <mergeCells count="1">
    <mergeCell ref="A1:A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16954-55A8-4A3D-8DA4-35BBD98C0B85}">
  <dimension ref="A1:G34"/>
  <sheetViews>
    <sheetView workbookViewId="0">
      <selection activeCell="A13" sqref="A13:A16"/>
    </sheetView>
  </sheetViews>
  <sheetFormatPr baseColWidth="10" defaultRowHeight="14.5" x14ac:dyDescent="0.35"/>
  <cols>
    <col min="1" max="1" width="28.453125" style="103" customWidth="1"/>
    <col min="2" max="2" width="40.453125" style="103" customWidth="1"/>
    <col min="3" max="3" width="15.26953125" style="103" bestFit="1" customWidth="1"/>
    <col min="4" max="4" width="19.1796875" style="103" bestFit="1" customWidth="1"/>
    <col min="5" max="5" width="20.1796875" style="103" bestFit="1" customWidth="1"/>
    <col min="6" max="6" width="17" style="103" bestFit="1" customWidth="1"/>
    <col min="7" max="7" width="12.81640625" style="103" bestFit="1" customWidth="1"/>
  </cols>
  <sheetData>
    <row r="1" spans="1:7" x14ac:dyDescent="0.35">
      <c r="A1" s="336" t="s">
        <v>171</v>
      </c>
      <c r="B1" s="336"/>
      <c r="C1" s="336"/>
      <c r="D1" s="336"/>
      <c r="E1" s="336"/>
      <c r="F1" s="336"/>
      <c r="G1" s="336"/>
    </row>
    <row r="2" spans="1:7" x14ac:dyDescent="0.35">
      <c r="A2" s="336"/>
      <c r="B2" s="336"/>
      <c r="C2" s="336"/>
      <c r="D2" s="336"/>
      <c r="E2" s="336"/>
      <c r="F2" s="336"/>
      <c r="G2" s="336"/>
    </row>
    <row r="3" spans="1:7" ht="15.5" thickBot="1" x14ac:dyDescent="0.4">
      <c r="A3" s="82" t="s">
        <v>0</v>
      </c>
      <c r="B3" s="82" t="s">
        <v>172</v>
      </c>
      <c r="C3" s="82" t="s">
        <v>1</v>
      </c>
      <c r="D3" s="82" t="s">
        <v>173</v>
      </c>
      <c r="E3" s="82" t="s">
        <v>174</v>
      </c>
      <c r="F3" s="82" t="s">
        <v>175</v>
      </c>
      <c r="G3" s="82" t="s">
        <v>176</v>
      </c>
    </row>
    <row r="4" spans="1:7" x14ac:dyDescent="0.35">
      <c r="A4" s="334" t="s">
        <v>22</v>
      </c>
      <c r="B4" s="83" t="s">
        <v>23</v>
      </c>
      <c r="C4" s="83">
        <v>48</v>
      </c>
      <c r="D4" s="83">
        <v>3</v>
      </c>
      <c r="E4" s="338">
        <v>7</v>
      </c>
      <c r="F4" s="338">
        <v>34</v>
      </c>
      <c r="G4" s="339">
        <v>124</v>
      </c>
    </row>
    <row r="5" spans="1:7" x14ac:dyDescent="0.35">
      <c r="A5" s="337"/>
      <c r="B5" s="54" t="s">
        <v>24</v>
      </c>
      <c r="C5" s="54">
        <v>53</v>
      </c>
      <c r="D5" s="54">
        <v>6</v>
      </c>
      <c r="E5" s="160"/>
      <c r="F5" s="160"/>
      <c r="G5" s="340"/>
    </row>
    <row r="6" spans="1:7" ht="15" thickBot="1" x14ac:dyDescent="0.4">
      <c r="A6" s="335"/>
      <c r="B6" s="86" t="s">
        <v>177</v>
      </c>
      <c r="C6" s="86">
        <f>+SUM(C4:C5)</f>
        <v>101</v>
      </c>
      <c r="D6" s="86">
        <f t="shared" ref="D6:G6" si="0">+SUM(D4:D5)</f>
        <v>9</v>
      </c>
      <c r="E6" s="86">
        <f t="shared" si="0"/>
        <v>7</v>
      </c>
      <c r="F6" s="86">
        <f t="shared" si="0"/>
        <v>34</v>
      </c>
      <c r="G6" s="87">
        <f t="shared" si="0"/>
        <v>124</v>
      </c>
    </row>
    <row r="7" spans="1:7" x14ac:dyDescent="0.35">
      <c r="A7" s="334" t="s">
        <v>19</v>
      </c>
      <c r="B7" s="83" t="s">
        <v>178</v>
      </c>
      <c r="C7" s="83">
        <v>95</v>
      </c>
      <c r="D7" s="83">
        <v>4</v>
      </c>
      <c r="E7" s="338">
        <v>0</v>
      </c>
      <c r="F7" s="338">
        <v>45</v>
      </c>
      <c r="G7" s="339">
        <v>31</v>
      </c>
    </row>
    <row r="8" spans="1:7" x14ac:dyDescent="0.35">
      <c r="A8" s="337"/>
      <c r="B8" s="54" t="s">
        <v>179</v>
      </c>
      <c r="C8" s="54">
        <v>90</v>
      </c>
      <c r="D8" s="54">
        <v>5</v>
      </c>
      <c r="E8" s="160"/>
      <c r="F8" s="160"/>
      <c r="G8" s="340"/>
    </row>
    <row r="9" spans="1:7" ht="15" thickBot="1" x14ac:dyDescent="0.4">
      <c r="A9" s="341"/>
      <c r="B9" s="88" t="s">
        <v>180</v>
      </c>
      <c r="C9" s="88">
        <f>+SUM(C7:C8)</f>
        <v>185</v>
      </c>
      <c r="D9" s="88">
        <f t="shared" ref="D9:G9" si="1">+SUM(D7:D8)</f>
        <v>9</v>
      </c>
      <c r="E9" s="88">
        <f t="shared" si="1"/>
        <v>0</v>
      </c>
      <c r="F9" s="88">
        <f t="shared" si="1"/>
        <v>45</v>
      </c>
      <c r="G9" s="89">
        <f t="shared" si="1"/>
        <v>31</v>
      </c>
    </row>
    <row r="10" spans="1:7" x14ac:dyDescent="0.35">
      <c r="A10" s="342" t="s">
        <v>181</v>
      </c>
      <c r="B10" s="90" t="s">
        <v>16</v>
      </c>
      <c r="C10" s="83">
        <v>44</v>
      </c>
      <c r="D10" s="83">
        <v>4</v>
      </c>
      <c r="E10" s="338">
        <v>7</v>
      </c>
      <c r="F10" s="338">
        <v>21</v>
      </c>
      <c r="G10" s="339">
        <v>52</v>
      </c>
    </row>
    <row r="11" spans="1:7" x14ac:dyDescent="0.35">
      <c r="A11" s="343"/>
      <c r="B11" s="66" t="s">
        <v>18</v>
      </c>
      <c r="C11" s="54">
        <v>82</v>
      </c>
      <c r="D11" s="54">
        <v>4</v>
      </c>
      <c r="E11" s="160"/>
      <c r="F11" s="160"/>
      <c r="G11" s="340"/>
    </row>
    <row r="12" spans="1:7" ht="15" thickBot="1" x14ac:dyDescent="0.4">
      <c r="A12" s="344"/>
      <c r="B12" s="86" t="s">
        <v>182</v>
      </c>
      <c r="C12" s="86">
        <f>+SUM(C10:C11)</f>
        <v>126</v>
      </c>
      <c r="D12" s="86">
        <f t="shared" ref="D12:G12" si="2">+SUM(D10:D11)</f>
        <v>8</v>
      </c>
      <c r="E12" s="86">
        <f t="shared" si="2"/>
        <v>7</v>
      </c>
      <c r="F12" s="86">
        <f t="shared" si="2"/>
        <v>21</v>
      </c>
      <c r="G12" s="87">
        <f t="shared" si="2"/>
        <v>52</v>
      </c>
    </row>
    <row r="13" spans="1:7" x14ac:dyDescent="0.35">
      <c r="A13" s="334" t="s">
        <v>183</v>
      </c>
      <c r="B13" s="83" t="s">
        <v>36</v>
      </c>
      <c r="C13" s="83">
        <v>12</v>
      </c>
      <c r="D13" s="83">
        <v>2</v>
      </c>
      <c r="E13" s="83">
        <v>2</v>
      </c>
      <c r="F13" s="83">
        <v>11</v>
      </c>
      <c r="G13" s="84"/>
    </row>
    <row r="14" spans="1:7" x14ac:dyDescent="0.35">
      <c r="A14" s="337"/>
      <c r="B14" s="54" t="s">
        <v>184</v>
      </c>
      <c r="C14" s="54">
        <v>26</v>
      </c>
      <c r="D14" s="54">
        <v>5</v>
      </c>
      <c r="E14" s="54">
        <v>0</v>
      </c>
      <c r="F14" s="54">
        <v>0</v>
      </c>
      <c r="G14" s="85"/>
    </row>
    <row r="15" spans="1:7" x14ac:dyDescent="0.35">
      <c r="A15" s="337"/>
      <c r="B15" s="54" t="s">
        <v>185</v>
      </c>
      <c r="C15" s="54">
        <v>26</v>
      </c>
      <c r="D15" s="54">
        <v>5</v>
      </c>
      <c r="E15" s="54">
        <v>0</v>
      </c>
      <c r="F15" s="54">
        <v>0</v>
      </c>
      <c r="G15" s="85"/>
    </row>
    <row r="16" spans="1:7" ht="15" thickBot="1" x14ac:dyDescent="0.4">
      <c r="A16" s="335"/>
      <c r="B16" s="86" t="s">
        <v>186</v>
      </c>
      <c r="C16" s="86">
        <f>+SUM(C13:C15)</f>
        <v>64</v>
      </c>
      <c r="D16" s="86">
        <f>+SUM(D13:D15)</f>
        <v>12</v>
      </c>
      <c r="E16" s="86">
        <f>+SUM(E13:E15)</f>
        <v>2</v>
      </c>
      <c r="F16" s="86">
        <f>+SUM(F13:F15)</f>
        <v>11</v>
      </c>
      <c r="G16" s="87">
        <f>+SUM(G13:G15)</f>
        <v>0</v>
      </c>
    </row>
    <row r="17" spans="1:7" x14ac:dyDescent="0.35">
      <c r="A17" s="334" t="s">
        <v>187</v>
      </c>
      <c r="B17" s="83" t="s">
        <v>178</v>
      </c>
      <c r="C17" s="83">
        <v>30</v>
      </c>
      <c r="D17" s="83">
        <v>6</v>
      </c>
      <c r="E17" s="83">
        <v>0</v>
      </c>
      <c r="F17" s="83">
        <v>0</v>
      </c>
      <c r="G17" s="84">
        <v>0</v>
      </c>
    </row>
    <row r="18" spans="1:7" ht="15" thickBot="1" x14ac:dyDescent="0.4">
      <c r="A18" s="335"/>
      <c r="B18" s="86" t="s">
        <v>188</v>
      </c>
      <c r="C18" s="86">
        <f>+C17</f>
        <v>30</v>
      </c>
      <c r="D18" s="86">
        <f t="shared" ref="D18:G18" si="3">+D17</f>
        <v>6</v>
      </c>
      <c r="E18" s="86">
        <f t="shared" si="3"/>
        <v>0</v>
      </c>
      <c r="F18" s="86">
        <f t="shared" si="3"/>
        <v>0</v>
      </c>
      <c r="G18" s="87">
        <f t="shared" si="3"/>
        <v>0</v>
      </c>
    </row>
    <row r="19" spans="1:7" x14ac:dyDescent="0.35">
      <c r="A19" s="326" t="s">
        <v>25</v>
      </c>
      <c r="B19" s="83" t="s">
        <v>26</v>
      </c>
      <c r="C19" s="83">
        <v>79</v>
      </c>
      <c r="D19" s="83">
        <v>12</v>
      </c>
      <c r="E19" s="329">
        <v>0</v>
      </c>
      <c r="F19" s="83">
        <v>15</v>
      </c>
      <c r="G19" s="84">
        <v>35</v>
      </c>
    </row>
    <row r="20" spans="1:7" x14ac:dyDescent="0.35">
      <c r="A20" s="327"/>
      <c r="B20" s="54" t="s">
        <v>189</v>
      </c>
      <c r="C20" s="54">
        <v>84</v>
      </c>
      <c r="D20" s="54"/>
      <c r="E20" s="174"/>
      <c r="F20" s="54">
        <v>0</v>
      </c>
      <c r="G20" s="85">
        <v>0</v>
      </c>
    </row>
    <row r="21" spans="1:7" x14ac:dyDescent="0.35">
      <c r="A21" s="327"/>
      <c r="B21" s="54" t="s">
        <v>39</v>
      </c>
      <c r="C21" s="54">
        <v>158</v>
      </c>
      <c r="D21" s="54"/>
      <c r="E21" s="174"/>
      <c r="F21" s="54">
        <v>45</v>
      </c>
      <c r="G21" s="85">
        <v>0</v>
      </c>
    </row>
    <row r="22" spans="1:7" x14ac:dyDescent="0.35">
      <c r="A22" s="327"/>
      <c r="B22" s="54" t="s">
        <v>27</v>
      </c>
      <c r="C22" s="54">
        <v>173</v>
      </c>
      <c r="D22" s="54"/>
      <c r="E22" s="330"/>
      <c r="F22" s="54">
        <v>0</v>
      </c>
      <c r="G22" s="85">
        <v>0</v>
      </c>
    </row>
    <row r="23" spans="1:7" ht="15" thickBot="1" x14ac:dyDescent="0.4">
      <c r="A23" s="328"/>
      <c r="B23" s="86" t="s">
        <v>190</v>
      </c>
      <c r="C23" s="86">
        <f>+SUM(C19:C22)</f>
        <v>494</v>
      </c>
      <c r="D23" s="86">
        <f t="shared" ref="D23:G23" si="4">+SUM(D19:D22)</f>
        <v>12</v>
      </c>
      <c r="E23" s="86">
        <f t="shared" si="4"/>
        <v>0</v>
      </c>
      <c r="F23" s="86">
        <f t="shared" si="4"/>
        <v>60</v>
      </c>
      <c r="G23" s="87">
        <f t="shared" si="4"/>
        <v>35</v>
      </c>
    </row>
    <row r="24" spans="1:7" ht="15.5" x14ac:dyDescent="0.35">
      <c r="A24" s="326" t="s">
        <v>2</v>
      </c>
      <c r="B24" s="91" t="s">
        <v>3</v>
      </c>
      <c r="C24" s="83">
        <v>110</v>
      </c>
      <c r="D24" s="83">
        <v>4</v>
      </c>
      <c r="E24" s="83"/>
      <c r="F24" s="83"/>
      <c r="G24" s="84"/>
    </row>
    <row r="25" spans="1:7" ht="15.5" x14ac:dyDescent="0.35">
      <c r="A25" s="327"/>
      <c r="B25" s="92" t="s">
        <v>4</v>
      </c>
      <c r="C25" s="54">
        <v>126</v>
      </c>
      <c r="D25" s="54">
        <v>4</v>
      </c>
      <c r="E25" s="54"/>
      <c r="F25" s="54"/>
      <c r="G25" s="85"/>
    </row>
    <row r="26" spans="1:7" ht="15" thickBot="1" x14ac:dyDescent="0.4">
      <c r="A26" s="328"/>
      <c r="B26" s="86" t="s">
        <v>191</v>
      </c>
      <c r="C26" s="86">
        <f>+SUM(C24:C25)</f>
        <v>236</v>
      </c>
      <c r="D26" s="86">
        <f t="shared" ref="D26:G26" si="5">+SUM(D24:D25)</f>
        <v>8</v>
      </c>
      <c r="E26" s="86">
        <f t="shared" si="5"/>
        <v>0</v>
      </c>
      <c r="F26" s="86">
        <f t="shared" si="5"/>
        <v>0</v>
      </c>
      <c r="G26" s="87">
        <f t="shared" si="5"/>
        <v>0</v>
      </c>
    </row>
    <row r="27" spans="1:7" ht="15.5" x14ac:dyDescent="0.35">
      <c r="A27" s="326" t="s">
        <v>5</v>
      </c>
      <c r="B27" s="93" t="s">
        <v>6</v>
      </c>
      <c r="C27" s="93">
        <v>259</v>
      </c>
      <c r="D27" s="83">
        <v>8</v>
      </c>
      <c r="E27" s="83">
        <v>0</v>
      </c>
      <c r="F27" s="93">
        <v>0</v>
      </c>
      <c r="G27" s="94">
        <v>0</v>
      </c>
    </row>
    <row r="28" spans="1:7" ht="15.5" x14ac:dyDescent="0.35">
      <c r="A28" s="327"/>
      <c r="B28" s="95" t="s">
        <v>7</v>
      </c>
      <c r="C28" s="95">
        <v>86</v>
      </c>
      <c r="D28" s="54">
        <v>4</v>
      </c>
      <c r="E28" s="54">
        <v>6</v>
      </c>
      <c r="F28" s="95">
        <v>232</v>
      </c>
      <c r="G28" s="96">
        <v>62</v>
      </c>
    </row>
    <row r="29" spans="1:7" ht="15.5" x14ac:dyDescent="0.35">
      <c r="A29" s="327"/>
      <c r="B29" s="95" t="s">
        <v>8</v>
      </c>
      <c r="C29" s="95">
        <v>305</v>
      </c>
      <c r="D29" s="54">
        <v>6</v>
      </c>
      <c r="E29" s="54">
        <v>0</v>
      </c>
      <c r="F29" s="95">
        <v>0</v>
      </c>
      <c r="G29" s="96">
        <v>0</v>
      </c>
    </row>
    <row r="30" spans="1:7" ht="15.5" x14ac:dyDescent="0.35">
      <c r="A30" s="327"/>
      <c r="B30" s="92" t="s">
        <v>9</v>
      </c>
      <c r="C30" s="95">
        <v>180</v>
      </c>
      <c r="D30" s="54">
        <v>6</v>
      </c>
      <c r="E30" s="54">
        <v>0</v>
      </c>
      <c r="F30" s="95">
        <v>0</v>
      </c>
      <c r="G30" s="96">
        <v>0</v>
      </c>
    </row>
    <row r="31" spans="1:7" ht="15" thickBot="1" x14ac:dyDescent="0.4">
      <c r="A31" s="328"/>
      <c r="B31" s="88" t="s">
        <v>192</v>
      </c>
      <c r="C31" s="88">
        <f>+SUM(C27:C30)</f>
        <v>830</v>
      </c>
      <c r="D31" s="88">
        <f t="shared" ref="D31:G31" si="6">+SUM(D27:D30)</f>
        <v>24</v>
      </c>
      <c r="E31" s="88">
        <f t="shared" si="6"/>
        <v>6</v>
      </c>
      <c r="F31" s="88">
        <f t="shared" si="6"/>
        <v>232</v>
      </c>
      <c r="G31" s="89">
        <f t="shared" si="6"/>
        <v>62</v>
      </c>
    </row>
    <row r="32" spans="1:7" ht="15.5" x14ac:dyDescent="0.35">
      <c r="A32" s="331" t="s">
        <v>193</v>
      </c>
      <c r="B32" s="97" t="s">
        <v>194</v>
      </c>
      <c r="C32" s="93">
        <v>95</v>
      </c>
      <c r="D32" s="93">
        <v>7</v>
      </c>
      <c r="E32" s="93"/>
      <c r="F32" s="93">
        <v>0</v>
      </c>
      <c r="G32" s="94">
        <v>97</v>
      </c>
    </row>
    <row r="33" spans="1:7" ht="16" thickBot="1" x14ac:dyDescent="0.4">
      <c r="A33" s="332"/>
      <c r="B33" s="98" t="s">
        <v>11</v>
      </c>
      <c r="C33" s="99">
        <v>215</v>
      </c>
      <c r="D33" s="99">
        <v>6</v>
      </c>
      <c r="E33" s="99"/>
      <c r="F33" s="99">
        <v>94</v>
      </c>
      <c r="G33" s="100">
        <v>164</v>
      </c>
    </row>
    <row r="34" spans="1:7" ht="15" thickBot="1" x14ac:dyDescent="0.4">
      <c r="A34" s="333"/>
      <c r="B34" s="101" t="s">
        <v>195</v>
      </c>
      <c r="C34" s="101">
        <v>95</v>
      </c>
      <c r="D34" s="101">
        <f>SUM(D32:D33)</f>
        <v>13</v>
      </c>
      <c r="E34" s="101">
        <f t="shared" ref="E34:G34" si="7">SUM(E32:E33)</f>
        <v>0</v>
      </c>
      <c r="F34" s="101">
        <f t="shared" si="7"/>
        <v>94</v>
      </c>
      <c r="G34" s="102">
        <f t="shared" si="7"/>
        <v>261</v>
      </c>
    </row>
  </sheetData>
  <mergeCells count="20">
    <mergeCell ref="A17:A18"/>
    <mergeCell ref="A1:G2"/>
    <mergeCell ref="A4:A6"/>
    <mergeCell ref="E4:E5"/>
    <mergeCell ref="F4:F5"/>
    <mergeCell ref="G4:G5"/>
    <mergeCell ref="A7:A9"/>
    <mergeCell ref="E7:E8"/>
    <mergeCell ref="F7:F8"/>
    <mergeCell ref="G7:G8"/>
    <mergeCell ref="A10:A12"/>
    <mergeCell ref="E10:E11"/>
    <mergeCell ref="F10:F11"/>
    <mergeCell ref="G10:G11"/>
    <mergeCell ref="A13:A16"/>
    <mergeCell ref="A19:A23"/>
    <mergeCell ref="E19:E22"/>
    <mergeCell ref="A24:A26"/>
    <mergeCell ref="A27:A31"/>
    <mergeCell ref="A32:A34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A18EA97BD249545AAD181B323321F69" ma:contentTypeVersion="6" ma:contentTypeDescription="Crear nuevo documento." ma:contentTypeScope="" ma:versionID="01e785b409d5a0b66cf5060d85674ab0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d2d34896d64e03c2e385988c5b5acf5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9D895C4-8E40-4C63-A7CD-91F534B25813}"/>
</file>

<file path=customXml/itemProps2.xml><?xml version="1.0" encoding="utf-8"?>
<ds:datastoreItem xmlns:ds="http://schemas.openxmlformats.org/officeDocument/2006/customXml" ds:itemID="{6C9DE6BF-E5E4-4344-BA72-EA70A84D81FA}"/>
</file>

<file path=customXml/itemProps3.xml><?xml version="1.0" encoding="utf-8"?>
<ds:datastoreItem xmlns:ds="http://schemas.openxmlformats.org/officeDocument/2006/customXml" ds:itemID="{725E7C4D-B646-4E64-8DCC-BEC225E66F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Hoja5</vt:lpstr>
      <vt:lpstr>Inventario</vt:lpstr>
      <vt:lpstr>Data operación</vt:lpstr>
      <vt:lpstr>Capacidad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 ORLANDO SACRISTAN MORALES</dc:creator>
  <cp:keywords/>
  <dc:description/>
  <cp:lastModifiedBy>JESSIKA PAOLA MONTES FORERO</cp:lastModifiedBy>
  <cp:revision/>
  <cp:lastPrinted>2020-11-12T14:03:57Z</cp:lastPrinted>
  <dcterms:created xsi:type="dcterms:W3CDTF">2018-02-28T12:58:40Z</dcterms:created>
  <dcterms:modified xsi:type="dcterms:W3CDTF">2024-12-14T07:14:00Z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0x010100BA18EA97BD249545AAD181B323321F69</vt:lpwstr>
  </property>
</Properties>
</file>